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66.73.2\共有8tb\★伊勢展\0626_制作物まとめ\"/>
    </mc:Choice>
  </mc:AlternateContent>
  <xr:revisionPtr revIDLastSave="0" documentId="8_{EBF8AB03-6F7E-4AB3-9F64-931A2120C062}" xr6:coauthVersionLast="47" xr6:coauthVersionMax="47" xr10:uidLastSave="{00000000-0000-0000-0000-000000000000}"/>
  <workbookProtection workbookAlgorithmName="SHA-512" workbookHashValue="m7lgWcXnkLoGmvSW94EGjnFlfWWDHvPPyycX+BPGuhQ4fpp3uibUtrZ1Qzr8184OvUoJlPs9N8EjTMDVYTuAJw==" workbookSaltValue="Bb1X5k3SwoCC5//fy+lkLg==" workbookSpinCount="100000" lockStructure="1"/>
  <bookViews>
    <workbookView xWindow="-120" yWindow="-120" windowWidth="29040" windowHeight="17640" xr2:uid="{AA92BAB4-6A9A-472C-AE15-BBDBBD163BE9}"/>
  </bookViews>
  <sheets>
    <sheet name="Sheet1" sheetId="1" r:id="rId1"/>
  </sheets>
  <definedNames>
    <definedName name="_xlnm.Print_Area" localSheetId="0">Sheet1!$A$1:$S$71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T21" i="1"/>
  <c r="Q21" i="1" s="1"/>
  <c r="T22" i="1"/>
  <c r="Q22" i="1" s="1"/>
  <c r="T23" i="1"/>
  <c r="Q23" i="1" s="1"/>
  <c r="T24" i="1"/>
  <c r="Q24" i="1" s="1"/>
  <c r="T25" i="1"/>
  <c r="Q25" i="1" s="1"/>
  <c r="T26" i="1"/>
  <c r="Q26" i="1" s="1"/>
  <c r="T27" i="1"/>
  <c r="Q27" i="1" s="1"/>
  <c r="T28" i="1"/>
  <c r="Q28" i="1" s="1"/>
  <c r="T29" i="1"/>
  <c r="Q29" i="1" s="1"/>
  <c r="T30" i="1"/>
  <c r="Q30" i="1" s="1"/>
  <c r="T31" i="1"/>
  <c r="Q31" i="1" s="1"/>
  <c r="T32" i="1"/>
  <c r="T33" i="1"/>
  <c r="Q33" i="1" s="1"/>
  <c r="T34" i="1"/>
  <c r="Q34" i="1" s="1"/>
  <c r="T35" i="1"/>
  <c r="Q35" i="1" s="1"/>
  <c r="T36" i="1"/>
  <c r="Q36" i="1" s="1"/>
  <c r="T37" i="1"/>
  <c r="Q37" i="1" s="1"/>
  <c r="T38" i="1"/>
  <c r="Q38" i="1" s="1"/>
  <c r="T39" i="1"/>
  <c r="T40" i="1"/>
  <c r="T41" i="1"/>
  <c r="Q41" i="1" s="1"/>
  <c r="T42" i="1"/>
  <c r="Q42" i="1" s="1"/>
  <c r="T43" i="1"/>
  <c r="Q43" i="1" s="1"/>
  <c r="T44" i="1"/>
  <c r="Q44" i="1" s="1"/>
  <c r="T45" i="1"/>
  <c r="T46" i="1"/>
  <c r="Q46" i="1" s="1"/>
  <c r="T47" i="1"/>
  <c r="Q47" i="1" s="1"/>
  <c r="T48" i="1"/>
  <c r="T49" i="1"/>
  <c r="Q49" i="1" s="1"/>
  <c r="T20" i="1"/>
  <c r="Q20" i="1" s="1"/>
  <c r="Q32" i="1"/>
  <c r="Q39" i="1"/>
  <c r="Q40" i="1"/>
  <c r="Q45" i="1"/>
  <c r="Q48" i="1"/>
  <c r="T50" i="1" l="1"/>
  <c r="Q50" i="1" s="1"/>
  <c r="F65" i="1"/>
  <c r="E50" i="1"/>
  <c r="F50" i="1"/>
  <c r="G50" i="1" l="1"/>
  <c r="H50" i="1"/>
  <c r="I50" i="1" l="1"/>
  <c r="J64" i="1"/>
  <c r="J62" i="1"/>
  <c r="J61" i="1"/>
  <c r="J60" i="1"/>
  <c r="J59" i="1"/>
  <c r="J58" i="1"/>
  <c r="J65" i="1" l="1"/>
  <c r="J66" i="1" s="1"/>
  <c r="J69" i="1"/>
  <c r="J71" i="1" l="1"/>
</calcChain>
</file>

<file path=xl/sharedStrings.xml><?xml version="1.0" encoding="utf-8"?>
<sst xmlns="http://schemas.openxmlformats.org/spreadsheetml/2006/main" count="149" uniqueCount="125">
  <si>
    <t>第63回伊勢神宮奉納書道展　出品目録</t>
    <phoneticPr fontId="2"/>
  </si>
  <si>
    <t>代表者名（指導者、保護者など）</t>
    <phoneticPr fontId="2"/>
  </si>
  <si>
    <t>郵便番号</t>
    <phoneticPr fontId="2"/>
  </si>
  <si>
    <t>メールアドレス</t>
    <phoneticPr fontId="2"/>
  </si>
  <si>
    <t>代表者
基本情報</t>
    <phoneticPr fontId="2"/>
  </si>
  <si>
    <t>円</t>
    <rPh sb="0" eb="1">
      <t>エン</t>
    </rPh>
    <phoneticPr fontId="2"/>
  </si>
  <si>
    <t>＜献書＞</t>
    <rPh sb="1" eb="2">
      <t>コン</t>
    </rPh>
    <rPh sb="2" eb="3">
      <t>ショ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</si>
  <si>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学年</t>
    </r>
    <r>
      <rPr>
        <sz val="11"/>
        <color theme="1"/>
        <rFont val="游ゴシック"/>
        <family val="2"/>
        <charset val="128"/>
        <scheme val="minor"/>
      </rPr>
      <t xml:space="preserve">
（例）3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</si>
  <si>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出品点数</t>
    </r>
    <r>
      <rPr>
        <sz val="11"/>
        <color theme="1"/>
        <rFont val="游ゴシック"/>
        <family val="2"/>
        <charset val="128"/>
        <scheme val="minor"/>
      </rPr>
      <t xml:space="preserve">
（例）1
（例）5</t>
    </r>
    <phoneticPr fontId="2"/>
  </si>
  <si>
    <t>点数</t>
    <rPh sb="0" eb="2">
      <t>テンスウ</t>
    </rPh>
    <phoneticPr fontId="2"/>
  </si>
  <si>
    <t>賞名</t>
    <rPh sb="0" eb="1">
      <t>ショウ</t>
    </rPh>
    <rPh sb="1" eb="2">
      <t>メイ</t>
    </rPh>
    <phoneticPr fontId="2"/>
  </si>
  <si>
    <t>文部科学大臣賞</t>
    <rPh sb="0" eb="6">
      <t>モンブカガクダイジン</t>
    </rPh>
    <rPh sb="6" eb="7">
      <t>ショウ</t>
    </rPh>
    <phoneticPr fontId="1"/>
  </si>
  <si>
    <t>伊勢神宮奉納書道展総裁賞</t>
    <rPh sb="0" eb="9">
      <t>イセジングウホウノウショドウテン</t>
    </rPh>
    <rPh sb="9" eb="12">
      <t>ソウサイショウ</t>
    </rPh>
    <phoneticPr fontId="1"/>
  </si>
  <si>
    <t>毎日新聞大賞</t>
    <rPh sb="0" eb="2">
      <t>マイニチ</t>
    </rPh>
    <rPh sb="2" eb="4">
      <t>シンブン</t>
    </rPh>
    <rPh sb="4" eb="6">
      <t>タイショウ</t>
    </rPh>
    <phoneticPr fontId="1"/>
  </si>
  <si>
    <t>伊勢神宮大宮司賞</t>
    <rPh sb="0" eb="4">
      <t>イセジングウ</t>
    </rPh>
    <rPh sb="4" eb="7">
      <t>ダイグウジ</t>
    </rPh>
    <rPh sb="7" eb="8">
      <t>ショウ</t>
    </rPh>
    <phoneticPr fontId="1"/>
  </si>
  <si>
    <t>伊勢神宮崇敬会会長賞</t>
    <rPh sb="0" eb="7">
      <t>イセジングウスウケイカイ</t>
    </rPh>
    <rPh sb="7" eb="10">
      <t>カイチョウショウ</t>
    </rPh>
    <phoneticPr fontId="1"/>
  </si>
  <si>
    <t>伊勢神宮崇敬会理事長賞</t>
    <rPh sb="0" eb="6">
      <t>イセジングウスウケイ</t>
    </rPh>
    <rPh sb="6" eb="7">
      <t>カイ</t>
    </rPh>
    <rPh sb="7" eb="11">
      <t>リジチョウショウ</t>
    </rPh>
    <phoneticPr fontId="1"/>
  </si>
  <si>
    <t>愛知県知事賞</t>
    <rPh sb="0" eb="6">
      <t>アイチケンチジショウ</t>
    </rPh>
    <phoneticPr fontId="1"/>
  </si>
  <si>
    <t>三重県知事賞</t>
    <rPh sb="0" eb="3">
      <t>ミエケン</t>
    </rPh>
    <rPh sb="3" eb="6">
      <t>チジショウ</t>
    </rPh>
    <phoneticPr fontId="1"/>
  </si>
  <si>
    <t>岐阜県知事賞</t>
    <rPh sb="0" eb="3">
      <t>ギフケン</t>
    </rPh>
    <rPh sb="3" eb="6">
      <t>チジショウ</t>
    </rPh>
    <phoneticPr fontId="1"/>
  </si>
  <si>
    <t>伊勢市長賞</t>
    <rPh sb="0" eb="5">
      <t>イセシチョウショウ</t>
    </rPh>
    <phoneticPr fontId="1"/>
  </si>
  <si>
    <t>伊勢商工会議所会頭賞</t>
    <rPh sb="0" eb="7">
      <t>イセショウコウカイギショ</t>
    </rPh>
    <rPh sb="7" eb="10">
      <t>カイトウショウ</t>
    </rPh>
    <phoneticPr fontId="1"/>
  </si>
  <si>
    <t>伊勢市観光協会会長賞</t>
    <rPh sb="0" eb="3">
      <t>イセシ</t>
    </rPh>
    <rPh sb="3" eb="5">
      <t>カンコウ</t>
    </rPh>
    <rPh sb="5" eb="7">
      <t>キョウカイ</t>
    </rPh>
    <rPh sb="7" eb="10">
      <t>カイチョウショウ</t>
    </rPh>
    <phoneticPr fontId="1"/>
  </si>
  <si>
    <t>毎日新聞社賞</t>
    <rPh sb="0" eb="2">
      <t>マイニチ</t>
    </rPh>
    <rPh sb="2" eb="6">
      <t>シンブンシャショウ</t>
    </rPh>
    <phoneticPr fontId="1"/>
  </si>
  <si>
    <t>伊勢神宮崇敬会賞</t>
    <rPh sb="0" eb="4">
      <t>イセジングウ</t>
    </rPh>
    <rPh sb="4" eb="8">
      <t>スウケイカイショウ</t>
    </rPh>
    <phoneticPr fontId="1"/>
  </si>
  <si>
    <t>大会委員長賞</t>
    <rPh sb="0" eb="2">
      <t>タイカイ</t>
    </rPh>
    <rPh sb="2" eb="5">
      <t>イインチョウ</t>
    </rPh>
    <rPh sb="5" eb="6">
      <t>ショウ</t>
    </rPh>
    <phoneticPr fontId="1"/>
  </si>
  <si>
    <t>伊勢賞</t>
    <rPh sb="0" eb="3">
      <t>イセショウ</t>
    </rPh>
    <phoneticPr fontId="1"/>
  </si>
  <si>
    <t>計</t>
    <rPh sb="0" eb="1">
      <t>ケイ</t>
    </rPh>
    <phoneticPr fontId="2"/>
  </si>
  <si>
    <t>特別賞</t>
    <rPh sb="0" eb="3">
      <t>トクベツショウ</t>
    </rPh>
    <phoneticPr fontId="2"/>
  </si>
  <si>
    <t>最高賞</t>
    <rPh sb="0" eb="3">
      <t>サイコウショウ</t>
    </rPh>
    <phoneticPr fontId="2"/>
  </si>
  <si>
    <t>神路山賞</t>
    <rPh sb="0" eb="4">
      <t>カミジヤマショウ</t>
    </rPh>
    <phoneticPr fontId="2"/>
  </si>
  <si>
    <t>五十鈴川賞</t>
    <rPh sb="0" eb="5">
      <t>イスズガワショウ</t>
    </rPh>
    <phoneticPr fontId="2"/>
  </si>
  <si>
    <t>金賞</t>
    <rPh sb="0" eb="2">
      <t>キンショウ</t>
    </rPh>
    <phoneticPr fontId="2"/>
  </si>
  <si>
    <t>銀賞</t>
    <rPh sb="0" eb="2">
      <t>ギンショウ</t>
    </rPh>
    <phoneticPr fontId="2"/>
  </si>
  <si>
    <t>感謝状</t>
    <rPh sb="0" eb="3">
      <t>カンシャジョウ</t>
    </rPh>
    <phoneticPr fontId="2"/>
  </si>
  <si>
    <t>献書</t>
    <rPh sb="0" eb="2">
      <t>ケンショ</t>
    </rPh>
    <phoneticPr fontId="2"/>
  </si>
  <si>
    <t>鑑査員</t>
    <rPh sb="0" eb="3">
      <t>カンサイン</t>
    </rPh>
    <phoneticPr fontId="2"/>
  </si>
  <si>
    <t>准鑑査員</t>
    <rPh sb="0" eb="4">
      <t>ジュンカンサイン</t>
    </rPh>
    <phoneticPr fontId="2"/>
  </si>
  <si>
    <t>割引後金額（合計金額15,000円以上で5％割引、50,000円以上で10％割引）
※15,000円未満は割引きなし</t>
    <phoneticPr fontId="2"/>
  </si>
  <si>
    <t>審査結果
（事務局記載）</t>
    <phoneticPr fontId="2"/>
  </si>
  <si>
    <r>
      <t>　上記</t>
    </r>
    <r>
      <rPr>
        <b/>
        <sz val="11"/>
        <color theme="1"/>
        <rFont val="Segoe UI Symbol"/>
        <family val="2"/>
      </rPr>
      <t>1⃣</t>
    </r>
    <r>
      <rPr>
        <b/>
        <sz val="11"/>
        <color theme="1"/>
        <rFont val="游ゴシック"/>
        <family val="2"/>
        <charset val="128"/>
      </rPr>
      <t>＋</t>
    </r>
    <r>
      <rPr>
        <b/>
        <sz val="11"/>
        <color theme="1"/>
        <rFont val="Segoe UI Symbol"/>
        <family val="2"/>
      </rPr>
      <t>2⃣</t>
    </r>
  </si>
  <si>
    <t>毎日　陽葵</t>
    <phoneticPr fontId="2"/>
  </si>
  <si>
    <t>　」点×500円＝</t>
    <phoneticPr fontId="2"/>
  </si>
  <si>
    <t>　」点×1,100円＝</t>
    <phoneticPr fontId="2"/>
  </si>
  <si>
    <t>　」点×800円＝</t>
    <phoneticPr fontId="2"/>
  </si>
  <si>
    <t>　」点×1,300円＝</t>
    <phoneticPr fontId="2"/>
  </si>
  <si>
    <t>　」名×2,000円＝</t>
    <phoneticPr fontId="2"/>
  </si>
  <si>
    <t>　」名×1,500円＝</t>
    <phoneticPr fontId="2"/>
  </si>
  <si>
    <t>&lt;事務局記載欄&gt;</t>
    <rPh sb="1" eb="4">
      <t>ジムキョク</t>
    </rPh>
    <rPh sb="4" eb="6">
      <t>キサイ</t>
    </rPh>
    <rPh sb="6" eb="7">
      <t>ラン</t>
    </rPh>
    <phoneticPr fontId="2"/>
  </si>
  <si>
    <t>　上記①～⑦合計　　　　　　　　　</t>
    <phoneticPr fontId="2"/>
  </si>
  <si>
    <t>三重県立毎日小学校</t>
    <rPh sb="0" eb="3">
      <t>ミエケン</t>
    </rPh>
    <rPh sb="3" eb="4">
      <t>リツ</t>
    </rPh>
    <phoneticPr fontId="2"/>
  </si>
  <si>
    <t>　</t>
    <phoneticPr fontId="2"/>
  </si>
  <si>
    <t>「　</t>
    <phoneticPr fontId="2"/>
  </si>
  <si>
    <t>　」点</t>
    <rPh sb="2" eb="3">
      <t>テン</t>
    </rPh>
    <phoneticPr fontId="2"/>
  </si>
  <si>
    <r>
      <t>上記</t>
    </r>
    <r>
      <rPr>
        <b/>
        <sz val="11"/>
        <color theme="1"/>
        <rFont val="Segoe UI Symbol"/>
        <family val="3"/>
      </rPr>
      <t>1⃣の①～⑤出品点数合計　</t>
    </r>
    <r>
      <rPr>
        <b/>
        <sz val="11"/>
        <color theme="1"/>
        <rFont val="游ゴシック"/>
        <family val="3"/>
        <charset val="128"/>
        <scheme val="minor"/>
      </rPr>
      <t>29</t>
    </r>
    <r>
      <rPr>
        <b/>
        <sz val="11"/>
        <color theme="1"/>
        <rFont val="Segoe UI Symbol"/>
        <family val="3"/>
      </rPr>
      <t>点以下＝</t>
    </r>
    <r>
      <rPr>
        <b/>
        <sz val="11"/>
        <color theme="1"/>
        <rFont val="游ゴシック"/>
        <family val="3"/>
        <charset val="128"/>
        <scheme val="minor"/>
      </rPr>
      <t>300</t>
    </r>
    <r>
      <rPr>
        <b/>
        <sz val="11"/>
        <color theme="1"/>
        <rFont val="Segoe UI Symbol"/>
        <family val="3"/>
      </rPr>
      <t>円／</t>
    </r>
    <r>
      <rPr>
        <b/>
        <sz val="11"/>
        <color theme="1"/>
        <rFont val="游ゴシック"/>
        <family val="3"/>
        <charset val="128"/>
        <scheme val="minor"/>
      </rPr>
      <t>30</t>
    </r>
    <r>
      <rPr>
        <b/>
        <sz val="11"/>
        <color theme="1"/>
        <rFont val="Segoe UI Symbol"/>
        <family val="3"/>
      </rPr>
      <t>点以上＝</t>
    </r>
    <r>
      <rPr>
        <b/>
        <sz val="11"/>
        <color theme="1"/>
        <rFont val="游ゴシック"/>
        <family val="3"/>
        <charset val="128"/>
        <scheme val="minor"/>
      </rPr>
      <t>800</t>
    </r>
    <r>
      <rPr>
        <b/>
        <sz val="11"/>
        <color theme="1"/>
        <rFont val="Segoe UI Symbol"/>
        <family val="3"/>
      </rPr>
      <t>円　</t>
    </r>
    <phoneticPr fontId="2"/>
  </si>
  <si>
    <t>　①競書　学生（高校生以下）半紙　</t>
    <phoneticPr fontId="2"/>
  </si>
  <si>
    <t>　②競書　一般（大学生以上）半紙　</t>
    <phoneticPr fontId="2"/>
  </si>
  <si>
    <t>　③競書　学生（高校生以下）条幅　</t>
    <phoneticPr fontId="2"/>
  </si>
  <si>
    <t>　④競書　一般（大学生以上）条幅　</t>
    <phoneticPr fontId="2"/>
  </si>
  <si>
    <t>　⑤献書　　　　　　　　　　　　　</t>
    <phoneticPr fontId="2"/>
  </si>
  <si>
    <t>　⑥鑑査員　　　　　　　　　　　　</t>
    <phoneticPr fontId="2"/>
  </si>
  <si>
    <t>　⑦准鑑査員　　　　　　　　　　　</t>
    <phoneticPr fontId="2"/>
  </si>
  <si>
    <t>本用紙における出品点数合計</t>
    <rPh sb="0" eb="1">
      <t>ホン</t>
    </rPh>
    <rPh sb="1" eb="3">
      <t>ヨウシ</t>
    </rPh>
    <phoneticPr fontId="2"/>
  </si>
  <si>
    <t>　◎太枠内の
　　必要事項を
　　必ずご記入
　　ください
　◎出品目録の
　　記載内容が
　　賞状等に反映
　　されますので
　　正確にご記入
　　ください</t>
    <rPh sb="33" eb="35">
      <t>シュッピン</t>
    </rPh>
    <rPh sb="35" eb="37">
      <t>モクロク</t>
    </rPh>
    <rPh sb="41" eb="43">
      <t>キサイ</t>
    </rPh>
    <rPh sb="43" eb="45">
      <t>ナイヨウ</t>
    </rPh>
    <rPh sb="49" eb="51">
      <t>ショウジョウ</t>
    </rPh>
    <rPh sb="51" eb="52">
      <t>ナド</t>
    </rPh>
    <rPh sb="53" eb="55">
      <t>ハンエイ</t>
    </rPh>
    <rPh sb="67" eb="69">
      <t>セイカク</t>
    </rPh>
    <rPh sb="71" eb="73">
      <t>キニュウ</t>
    </rPh>
    <phoneticPr fontId="2"/>
  </si>
  <si>
    <r>
      <rPr>
        <b/>
        <sz val="11"/>
        <color theme="1"/>
        <rFont val="Segoe UI Symbol"/>
        <family val="2"/>
      </rPr>
      <t>3⃣</t>
    </r>
    <r>
      <rPr>
        <b/>
        <sz val="11"/>
        <color theme="1"/>
        <rFont val="游ゴシック"/>
        <family val="2"/>
        <charset val="128"/>
      </rPr>
      <t>参加料</t>
    </r>
    <rPh sb="2" eb="5">
      <t>サンカリョウ</t>
    </rPh>
    <phoneticPr fontId="2"/>
  </si>
  <si>
    <r>
      <rPr>
        <b/>
        <sz val="11"/>
        <color theme="1"/>
        <rFont val="Segoe UI Symbol"/>
        <family val="2"/>
      </rPr>
      <t>2⃣</t>
    </r>
    <r>
      <rPr>
        <b/>
        <sz val="11"/>
        <color theme="1"/>
        <rFont val="游ゴシック"/>
        <family val="2"/>
        <charset val="128"/>
      </rPr>
      <t>送料</t>
    </r>
    <rPh sb="2" eb="4">
      <t>ソウリョウ</t>
    </rPh>
    <phoneticPr fontId="2"/>
  </si>
  <si>
    <r>
      <rPr>
        <b/>
        <sz val="11"/>
        <color theme="1"/>
        <rFont val="Segoe UI Symbol"/>
        <family val="2"/>
      </rPr>
      <t>1⃣</t>
    </r>
    <r>
      <rPr>
        <b/>
        <sz val="11"/>
        <color theme="1"/>
        <rFont val="游ゴシック"/>
        <family val="2"/>
        <charset val="128"/>
      </rPr>
      <t>出品料、献書料、会費</t>
    </r>
    <rPh sb="2" eb="5">
      <t>シュッピンリョウ</t>
    </rPh>
    <rPh sb="6" eb="9">
      <t>ケンショリョウ</t>
    </rPh>
    <rPh sb="10" eb="12">
      <t>カイヒ</t>
    </rPh>
    <phoneticPr fontId="2"/>
  </si>
  <si>
    <t>高校生</t>
    <rPh sb="0" eb="3">
      <t>コウコウセイ</t>
    </rPh>
    <phoneticPr fontId="2"/>
  </si>
  <si>
    <t>（記載例）</t>
  </si>
  <si>
    <t>中学生</t>
    <rPh sb="0" eb="3">
      <t>チュウガクセイ</t>
    </rPh>
    <phoneticPr fontId="2"/>
  </si>
  <si>
    <t>幼・小1～3</t>
    <rPh sb="0" eb="1">
      <t>ヨウ</t>
    </rPh>
    <rPh sb="2" eb="3">
      <t>ショウ</t>
    </rPh>
    <phoneticPr fontId="2"/>
  </si>
  <si>
    <t>小4～6</t>
    <rPh sb="0" eb="1">
      <t>ショウ</t>
    </rPh>
    <phoneticPr fontId="2"/>
  </si>
  <si>
    <t>＜競書＞　学生（高校生以下）　半紙</t>
    <phoneticPr fontId="2"/>
  </si>
  <si>
    <t>＜競書＞　一般（大学生以上）　半紙</t>
    <rPh sb="5" eb="7">
      <t>イッパン</t>
    </rPh>
    <rPh sb="8" eb="10">
      <t>ダイガク</t>
    </rPh>
    <rPh sb="12" eb="13">
      <t>ウエ</t>
    </rPh>
    <phoneticPr fontId="2"/>
  </si>
  <si>
    <t>＜競書＞　学生（高校生以下）　条幅</t>
    <rPh sb="15" eb="16">
      <t>ジョウ</t>
    </rPh>
    <rPh sb="16" eb="17">
      <t>ハバ</t>
    </rPh>
    <phoneticPr fontId="2"/>
  </si>
  <si>
    <t>＜競書＞　一般（大学生以上）　条幅</t>
    <rPh sb="5" eb="7">
      <t>イッパン</t>
    </rPh>
    <rPh sb="8" eb="11">
      <t>ダイガクセイ</t>
    </rPh>
    <rPh sb="11" eb="13">
      <t>イジョウ</t>
    </rPh>
    <rPh sb="15" eb="16">
      <t>ジョウ</t>
    </rPh>
    <rPh sb="16" eb="17">
      <t>ハバ</t>
    </rPh>
    <phoneticPr fontId="2"/>
  </si>
  <si>
    <t>（空欄）</t>
    <rPh sb="1" eb="3">
      <t>クウラン</t>
    </rPh>
    <phoneticPr fontId="2"/>
  </si>
  <si>
    <t>名古屋市立毎日高等学校</t>
    <rPh sb="0" eb="5">
      <t>ナゴヤシリツ</t>
    </rPh>
    <rPh sb="5" eb="7">
      <t>マイニチ</t>
    </rPh>
    <rPh sb="7" eb="11">
      <t>コウトウガッコウ</t>
    </rPh>
    <phoneticPr fontId="2"/>
  </si>
  <si>
    <t>毎日　蓮</t>
    <rPh sb="3" eb="4">
      <t>レン</t>
    </rPh>
    <phoneticPr fontId="2"/>
  </si>
  <si>
    <t>№３</t>
    <phoneticPr fontId="2"/>
  </si>
  <si>
    <t>№２</t>
    <phoneticPr fontId="2"/>
  </si>
  <si>
    <t>№１</t>
    <phoneticPr fontId="2"/>
  </si>
  <si>
    <t>№４</t>
  </si>
  <si>
    <t>№５</t>
  </si>
  <si>
    <t>№６</t>
  </si>
  <si>
    <t>№７</t>
  </si>
  <si>
    <t>№８</t>
  </si>
  <si>
    <t>№９</t>
  </si>
  <si>
    <t>№10</t>
    <phoneticPr fontId="2"/>
  </si>
  <si>
    <t>№11</t>
    <phoneticPr fontId="2"/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</si>
  <si>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</si>
  <si>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</si>
  <si>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</si>
  <si>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</si>
  <si>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</si>
  <si>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</si>
  <si>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</si>
  <si>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</si>
  <si>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</si>
  <si>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</si>
  <si>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</si>
  <si>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</si>
  <si>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</si>
  <si>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</si>
  <si>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</si>
  <si>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</si>
  <si>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</si>
  <si>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</si>
  <si>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№30</t>
  </si>
  <si>
    <t>各応募区分の出品点数計　</t>
    <rPh sb="0" eb="1">
      <t>カク</t>
    </rPh>
    <rPh sb="1" eb="3">
      <t>オウボ</t>
    </rPh>
    <rPh sb="3" eb="5">
      <t>クブン</t>
    </rPh>
    <rPh sb="6" eb="8">
      <t>シュッピン</t>
    </rPh>
    <rPh sb="8" eb="10">
      <t>テンスウ</t>
    </rPh>
    <rPh sb="10" eb="11">
      <t>ケイ</t>
    </rPh>
    <phoneticPr fontId="2"/>
  </si>
  <si>
    <t>修正</t>
    <rPh sb="0" eb="2">
      <t>シュウセイ</t>
    </rPh>
    <phoneticPr fontId="2"/>
  </si>
  <si>
    <r>
      <t>住所　</t>
    </r>
    <r>
      <rPr>
        <sz val="10"/>
        <color theme="1"/>
        <rFont val="游ゴシック"/>
        <family val="3"/>
        <charset val="128"/>
        <scheme val="minor"/>
      </rPr>
      <t>※賞状等送付のため、正確に記載のこと</t>
    </r>
    <phoneticPr fontId="2"/>
  </si>
  <si>
    <r>
      <t>電話番号／携帯番号　</t>
    </r>
    <r>
      <rPr>
        <sz val="10"/>
        <color theme="1"/>
        <rFont val="游ゴシック"/>
        <family val="3"/>
        <charset val="128"/>
        <scheme val="minor"/>
      </rPr>
      <t>※連絡のつく番号</t>
    </r>
  </si>
  <si>
    <r>
      <t>団体名、書道教室名　</t>
    </r>
    <r>
      <rPr>
        <sz val="10"/>
        <color theme="1"/>
        <rFont val="游ゴシック"/>
        <family val="3"/>
        <charset val="128"/>
        <scheme val="minor"/>
      </rPr>
      <t>※個人は記載不要</t>
    </r>
  </si>
  <si>
    <r>
      <t>受付番号（ID）　</t>
    </r>
    <r>
      <rPr>
        <sz val="10"/>
        <color theme="1"/>
        <rFont val="游ゴシック"/>
        <family val="3"/>
        <charset val="128"/>
        <scheme val="minor"/>
      </rPr>
      <t>※新規の方や、不明の場合は事務局にて記載</t>
    </r>
  </si>
  <si>
    <t>〒</t>
    <phoneticPr fontId="2"/>
  </si>
  <si>
    <t>＜鑑査員＞</t>
    <rPh sb="1" eb="3">
      <t>カンサ</t>
    </rPh>
    <rPh sb="3" eb="4">
      <t>イン</t>
    </rPh>
    <phoneticPr fontId="2"/>
  </si>
  <si>
    <t>＜准鑑査員＞</t>
    <rPh sb="1" eb="2">
      <t>ジュン</t>
    </rPh>
    <rPh sb="2" eb="4">
      <t>カンサ</t>
    </rPh>
    <rPh sb="4" eb="5">
      <t>イン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</si>
  <si>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氏名</t>
    </r>
    <r>
      <rPr>
        <sz val="11"/>
        <color theme="1"/>
        <rFont val="游ゴシック"/>
        <family val="2"/>
        <charset val="128"/>
        <scheme val="minor"/>
      </rPr>
      <t xml:space="preserve">
　</t>
    </r>
    <r>
      <rPr>
        <sz val="10"/>
        <color theme="1"/>
        <rFont val="游ゴシック"/>
        <family val="3"/>
        <charset val="128"/>
        <scheme val="minor"/>
      </rPr>
      <t>※楷書で記載ください</t>
    </r>
    <r>
      <rPr>
        <sz val="11"/>
        <color theme="1"/>
        <rFont val="游ゴシック"/>
        <family val="2"/>
        <charset val="128"/>
        <scheme val="minor"/>
      </rPr>
      <t xml:space="preserve">
（例）毎日　蓮</t>
    </r>
  </si>
  <si>
    <r>
      <t xml:space="preserve">＜参加料計算表＞
</t>
    </r>
    <r>
      <rPr>
        <sz val="10"/>
        <color theme="1"/>
        <rFont val="游ゴシック"/>
        <family val="3"/>
        <charset val="128"/>
        <scheme val="minor"/>
      </rPr>
      <t>※全部門をまとめて
記載のこと</t>
    </r>
    <phoneticPr fontId="2"/>
  </si>
  <si>
    <t>※①～⑦の複数部門へ出品の場合や、出品目録が複数枚になる場合（出品点数31点以上）は、
　以下の参加料計算表は、いずれか1枚の用紙にまとめてご記載ください
※かぎカッコ内の太線セルに数字を入力すると自動で計算されます（念のため、ご自身でも再度ご確認を
　お願いいたします。計算間違いが見つかった場合、表右側の「修正」欄に正しい数字のみを入力ください）</t>
    <rPh sb="158" eb="159">
      <t>ラン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</si>
  <si>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学校名または都道府県及び市町村名</t>
    </r>
    <r>
      <rPr>
        <sz val="11"/>
        <color theme="1"/>
        <rFont val="游ゴシック"/>
        <family val="2"/>
        <charset val="128"/>
        <scheme val="minor"/>
      </rPr>
      <t xml:space="preserve">
　</t>
    </r>
    <r>
      <rPr>
        <sz val="10"/>
        <color theme="1"/>
        <rFont val="游ゴシック"/>
        <family val="3"/>
        <charset val="128"/>
        <scheme val="minor"/>
      </rPr>
      <t>※正式名称で記載ください</t>
    </r>
    <r>
      <rPr>
        <sz val="11"/>
        <color theme="1"/>
        <rFont val="游ゴシック"/>
        <family val="3"/>
        <charset val="128"/>
        <scheme val="minor"/>
      </rPr>
      <t xml:space="preserve">
（例）伊勢毎日大学
（例）愛知県名古屋市</t>
    </r>
    <phoneticPr fontId="2"/>
  </si>
  <si>
    <r>
      <t>出品部門（いずれかにチェック</t>
    </r>
    <r>
      <rPr>
        <sz val="11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 xml:space="preserve">）
</t>
    </r>
    <r>
      <rPr>
        <u/>
        <sz val="10"/>
        <color theme="1"/>
        <rFont val="游ゴシック"/>
        <family val="3"/>
        <charset val="128"/>
        <scheme val="minor"/>
      </rPr>
      <t>※①～⑦の出品部門ごとに用紙を分けて記載ください</t>
    </r>
    <r>
      <rPr>
        <sz val="10"/>
        <color theme="1"/>
        <rFont val="游ゴシック"/>
        <family val="3"/>
        <charset val="128"/>
        <scheme val="minor"/>
      </rPr>
      <t xml:space="preserve">
（用紙が足りない場合は、コピーいただくか、HPよりダウンロードください）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</si>
  <si>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応募区分
（出品部門①「学生　半紙」、
　出品部門③「学生　条幅」のみ）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※該当欄に「出品点数」をご記入ください
　「氏名」欄右の「出品点数」欄は自動反映されます</t>
    </r>
  </si>
  <si>
    <r>
      <rPr>
        <b/>
        <sz val="11"/>
        <color theme="1"/>
        <rFont val="游ゴシック"/>
        <family val="3"/>
        <charset val="128"/>
        <scheme val="minor"/>
      </rPr>
      <t xml:space="preserve">出品№
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0"/>
        <color theme="1"/>
        <rFont val="游ゴシック"/>
        <family val="2"/>
        <charset val="128"/>
        <scheme val="minor"/>
      </rPr>
      <t>※出品部門①「学生　半紙」で、
　　内申済の場合は内申順に記載
　　（以下の内申済に必ず
　　　チェック</t>
    </r>
    <r>
      <rPr>
        <sz val="10"/>
        <color theme="1"/>
        <rFont val="Segoe UI Symbol"/>
        <family val="3"/>
      </rPr>
      <t>☑</t>
    </r>
    <r>
      <rPr>
        <sz val="10"/>
        <color theme="1"/>
        <rFont val="游ゴシック"/>
        <family val="3"/>
        <charset val="128"/>
      </rPr>
      <t>ください</t>
    </r>
    <r>
      <rPr>
        <sz val="10"/>
        <color theme="1"/>
        <rFont val="游ゴシック"/>
        <family val="3"/>
        <charset val="128"/>
        <scheme val="minor"/>
      </rPr>
      <t>）</t>
    </r>
    <rPh sb="47" eb="48">
      <t>カナラ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</si>
</sst>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;;;"/>
    <numFmt numFmtId="178" formatCode="##,###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Segoe UI Symbol"/>
      <family val="2"/>
    </font>
    <font>
      <b/>
      <sz val="11"/>
      <color theme="1"/>
      <name val="游ゴシック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thick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ck">
        <color indexed="64"/>
      </bottom>
      <diagonal style="hair">
        <color indexed="64"/>
      </diagonal>
    </border>
    <border diagonalUp="1">
      <left/>
      <right style="thick">
        <color indexed="64"/>
      </right>
      <top style="hair">
        <color indexed="64"/>
      </top>
      <bottom style="thick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 applyAlignment="1">
      <alignment vertical="top"/>
    </xf>
    <xf numFmtId="0" fontId="0" fillId="0" borderId="0" xfId="0" applyAlignment="1" applyProtection="1">
      <alignment horizontal="left" vertical="center" indent="2"/>
      <protection locked="0"/>
    </xf>
    <xf numFmtId="0" fontId="3" fillId="3" borderId="13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0" fontId="3" fillId="0" borderId="0" xfId="0" applyFont="1" applyAlignment="1">
      <alignment vertical="top" wrapText="1"/>
    </xf>
    <xf numFmtId="0" fontId="0" fillId="0" borderId="24" xfId="0" applyBorder="1" applyAlignment="1">
      <alignment horizontal="right" vertical="center"/>
    </xf>
    <xf numFmtId="38" fontId="3" fillId="2" borderId="5" xfId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3" fillId="0" borderId="50" xfId="0" applyFont="1" applyBorder="1" applyAlignment="1">
      <alignment vertical="top"/>
    </xf>
    <xf numFmtId="0" fontId="11" fillId="2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3" fillId="0" borderId="2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65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0" borderId="6" xfId="0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15" fillId="0" borderId="67" xfId="0" applyNumberFormat="1" applyFont="1" applyBorder="1" applyAlignment="1" applyProtection="1">
      <alignment horizontal="center" vertical="center"/>
      <protection locked="0"/>
    </xf>
    <xf numFmtId="176" fontId="15" fillId="0" borderId="68" xfId="0" applyNumberFormat="1" applyFont="1" applyBorder="1" applyAlignment="1" applyProtection="1">
      <alignment horizontal="center" vertical="center"/>
      <protection locked="0"/>
    </xf>
    <xf numFmtId="176" fontId="15" fillId="0" borderId="69" xfId="0" applyNumberFormat="1" applyFont="1" applyBorder="1" applyAlignment="1" applyProtection="1">
      <alignment horizontal="center" vertical="center"/>
      <protection locked="0"/>
    </xf>
    <xf numFmtId="176" fontId="15" fillId="0" borderId="43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  <protection hidden="1"/>
    </xf>
    <xf numFmtId="0" fontId="16" fillId="0" borderId="13" xfId="0" applyFont="1" applyBorder="1" applyAlignment="1">
      <alignment horizontal="center" vertical="top" wrapText="1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178" fontId="3" fillId="2" borderId="5" xfId="1" applyNumberFormat="1" applyFont="1" applyFill="1" applyBorder="1" applyAlignment="1" applyProtection="1">
      <alignment horizontal="right" vertical="center"/>
    </xf>
    <xf numFmtId="178" fontId="0" fillId="0" borderId="48" xfId="1" applyNumberFormat="1" applyFont="1" applyBorder="1" applyProtection="1">
      <alignment vertical="center"/>
    </xf>
    <xf numFmtId="178" fontId="0" fillId="0" borderId="5" xfId="0" applyNumberFormat="1" applyBorder="1">
      <alignment vertical="center"/>
    </xf>
    <xf numFmtId="3" fontId="3" fillId="0" borderId="62" xfId="0" applyNumberFormat="1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3" fontId="0" fillId="0" borderId="66" xfId="0" applyNumberForma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3" fillId="0" borderId="55" xfId="0" applyNumberFormat="1" applyFont="1" applyBorder="1" applyAlignment="1" applyProtection="1">
      <alignment horizontal="center" vertical="center"/>
      <protection locked="0"/>
    </xf>
    <xf numFmtId="176" fontId="3" fillId="0" borderId="59" xfId="0" applyNumberFormat="1" applyFont="1" applyBorder="1" applyAlignment="1" applyProtection="1">
      <alignment horizontal="center" vertical="center"/>
      <protection locked="0"/>
    </xf>
    <xf numFmtId="176" fontId="3" fillId="0" borderId="57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76" fontId="3" fillId="0" borderId="58" xfId="0" applyNumberFormat="1" applyFont="1" applyBorder="1" applyAlignment="1" applyProtection="1">
      <alignment horizontal="center" vertical="center"/>
      <protection locked="0"/>
    </xf>
    <xf numFmtId="176" fontId="3" fillId="0" borderId="4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49" xfId="0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8" fontId="3" fillId="2" borderId="14" xfId="1" applyNumberFormat="1" applyFont="1" applyFill="1" applyBorder="1" applyAlignment="1" applyProtection="1">
      <alignment horizontal="right" vertical="center"/>
    </xf>
    <xf numFmtId="178" fontId="3" fillId="2" borderId="3" xfId="1" applyNumberFormat="1" applyFont="1" applyFill="1" applyBorder="1" applyAlignment="1" applyProtection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3" borderId="75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2.emf"/><Relationship Id="rId7" Type="http://schemas.openxmlformats.org/officeDocument/2006/relationships/image" Target="../media/image7.emf"/><Relationship Id="rId2" Type="http://schemas.openxmlformats.org/officeDocument/2006/relationships/image" Target="../media/image1.emf"/><Relationship Id="rId1" Type="http://schemas.openxmlformats.org/officeDocument/2006/relationships/image" Target="../media/image4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57150</xdr:rowOff>
        </xdr:from>
        <xdr:to>
          <xdr:col>8</xdr:col>
          <xdr:colOff>523875</xdr:colOff>
          <xdr:row>13</xdr:row>
          <xdr:rowOff>285750</xdr:rowOff>
        </xdr:to>
        <xdr:sp macro="" textlink="">
          <xdr:nvSpPr>
            <xdr:cNvPr id="1071" name="CheckBox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</xdr:row>
          <xdr:rowOff>66675</xdr:rowOff>
        </xdr:from>
        <xdr:to>
          <xdr:col>8</xdr:col>
          <xdr:colOff>514350</xdr:colOff>
          <xdr:row>10</xdr:row>
          <xdr:rowOff>266700</xdr:rowOff>
        </xdr:to>
        <xdr:sp macro="" textlink="">
          <xdr:nvSpPr>
            <xdr:cNvPr id="1066" name="CheckBox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</xdr:row>
          <xdr:rowOff>47625</xdr:rowOff>
        </xdr:from>
        <xdr:to>
          <xdr:col>8</xdr:col>
          <xdr:colOff>514350</xdr:colOff>
          <xdr:row>11</xdr:row>
          <xdr:rowOff>247650</xdr:rowOff>
        </xdr:to>
        <xdr:sp macro="" textlink="">
          <xdr:nvSpPr>
            <xdr:cNvPr id="1068" name="CheckBox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57150</xdr:rowOff>
        </xdr:from>
        <xdr:to>
          <xdr:col>8</xdr:col>
          <xdr:colOff>523875</xdr:colOff>
          <xdr:row>12</xdr:row>
          <xdr:rowOff>266700</xdr:rowOff>
        </xdr:to>
        <xdr:sp macro="" textlink="">
          <xdr:nvSpPr>
            <xdr:cNvPr id="1070" name="CheckBox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76200</xdr:rowOff>
        </xdr:from>
        <xdr:to>
          <xdr:col>12</xdr:col>
          <xdr:colOff>514350</xdr:colOff>
          <xdr:row>10</xdr:row>
          <xdr:rowOff>276225</xdr:rowOff>
        </xdr:to>
        <xdr:sp macro="" textlink="">
          <xdr:nvSpPr>
            <xdr:cNvPr id="1072" name="CheckBox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57150</xdr:rowOff>
        </xdr:from>
        <xdr:to>
          <xdr:col>12</xdr:col>
          <xdr:colOff>495300</xdr:colOff>
          <xdr:row>11</xdr:row>
          <xdr:rowOff>285750</xdr:rowOff>
        </xdr:to>
        <xdr:sp macro="" textlink="">
          <xdr:nvSpPr>
            <xdr:cNvPr id="1073" name="CheckBox7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57150</xdr:rowOff>
        </xdr:from>
        <xdr:to>
          <xdr:col>12</xdr:col>
          <xdr:colOff>514350</xdr:colOff>
          <xdr:row>12</xdr:row>
          <xdr:rowOff>285750</xdr:rowOff>
        </xdr:to>
        <xdr:sp macro="" textlink="">
          <xdr:nvSpPr>
            <xdr:cNvPr id="1074" name="CheckBox8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17</xdr:row>
          <xdr:rowOff>133350</xdr:rowOff>
        </xdr:from>
        <xdr:to>
          <xdr:col>2</xdr:col>
          <xdr:colOff>609600</xdr:colOff>
          <xdr:row>18</xdr:row>
          <xdr:rowOff>104775</xdr:rowOff>
        </xdr:to>
        <xdr:sp macro="" textlink="">
          <xdr:nvSpPr>
            <xdr:cNvPr id="1076" name="CheckBox3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875E-06DC-4BF1-882D-00376560C072}">
  <sheetPr codeName="Sheet1">
    <pageSetUpPr fitToPage="1"/>
  </sheetPr>
  <dimension ref="A1:W78"/>
  <sheetViews>
    <sheetView tabSelected="1" topLeftCell="A29" zoomScaleNormal="100" workbookViewId="0">
      <selection activeCell="U33" sqref="U33"/>
    </sheetView>
  </sheetViews>
  <sheetFormatPr defaultRowHeight="18.75" x14ac:dyDescent="0.4"/>
  <cols>
    <col min="1" max="1" width="1.75" customWidth="1"/>
    <col min="2" max="9" width="9.875" customWidth="1"/>
    <col min="10" max="10" width="19.75" customWidth="1"/>
    <col min="11" max="11" width="9.875" customWidth="1"/>
    <col min="12" max="12" width="13.625" customWidth="1"/>
    <col min="13" max="17" width="9.875" customWidth="1"/>
    <col min="18" max="19" width="9.875" bestFit="1" customWidth="1"/>
  </cols>
  <sheetData>
    <row r="1" spans="2:23" ht="30" customHeight="1" x14ac:dyDescent="0.4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28"/>
    </row>
    <row r="2" spans="2:23" ht="12" customHeight="1" thickBot="1" x14ac:dyDescent="0.45">
      <c r="B2" s="4"/>
      <c r="C2" s="3"/>
      <c r="D2" s="3"/>
      <c r="E2" s="5"/>
      <c r="F2" s="5"/>
      <c r="G2" s="5"/>
      <c r="H2" s="3"/>
      <c r="I2" s="3"/>
      <c r="J2" s="3"/>
      <c r="K2" s="3"/>
      <c r="L2" s="3"/>
      <c r="N2" s="17"/>
      <c r="O2" s="17"/>
      <c r="P2" s="17"/>
      <c r="Q2" s="17"/>
      <c r="R2" s="17"/>
    </row>
    <row r="3" spans="2:23" ht="23.1" customHeight="1" thickTop="1" x14ac:dyDescent="0.4">
      <c r="B3" s="111" t="s">
        <v>4</v>
      </c>
      <c r="C3" s="6" t="s">
        <v>114</v>
      </c>
      <c r="D3" s="7"/>
      <c r="E3" s="8"/>
      <c r="F3" s="8"/>
      <c r="G3" s="8"/>
      <c r="H3" s="7"/>
      <c r="I3" s="117"/>
      <c r="J3" s="118"/>
      <c r="K3" s="118"/>
      <c r="L3" s="118"/>
      <c r="M3" s="118"/>
      <c r="N3" s="118"/>
      <c r="O3" s="118"/>
      <c r="P3" s="118"/>
      <c r="Q3" s="119"/>
      <c r="R3" s="141" t="s">
        <v>63</v>
      </c>
      <c r="S3" s="141"/>
      <c r="T3" s="32"/>
    </row>
    <row r="4" spans="2:23" ht="23.1" customHeight="1" x14ac:dyDescent="0.4">
      <c r="B4" s="112"/>
      <c r="C4" s="9" t="s">
        <v>113</v>
      </c>
      <c r="D4" s="9"/>
      <c r="E4" s="9"/>
      <c r="F4" s="9"/>
      <c r="G4" s="9"/>
      <c r="H4" s="9"/>
      <c r="I4" s="120"/>
      <c r="J4" s="121"/>
      <c r="K4" s="121"/>
      <c r="L4" s="121"/>
      <c r="M4" s="121"/>
      <c r="N4" s="121"/>
      <c r="O4" s="121"/>
      <c r="P4" s="121"/>
      <c r="Q4" s="122"/>
      <c r="R4" s="141"/>
      <c r="S4" s="141"/>
      <c r="T4" s="32"/>
    </row>
    <row r="5" spans="2:23" ht="23.1" customHeight="1" x14ac:dyDescent="0.4">
      <c r="B5" s="112"/>
      <c r="C5" s="6" t="s">
        <v>1</v>
      </c>
      <c r="D5" s="7"/>
      <c r="E5" s="7"/>
      <c r="F5" s="7"/>
      <c r="G5" s="7"/>
      <c r="H5" s="7"/>
      <c r="I5" s="123"/>
      <c r="J5" s="124"/>
      <c r="K5" s="124"/>
      <c r="L5" s="124"/>
      <c r="M5" s="124"/>
      <c r="N5" s="124"/>
      <c r="O5" s="124"/>
      <c r="P5" s="124"/>
      <c r="Q5" s="125"/>
      <c r="R5" s="141"/>
      <c r="S5" s="141"/>
    </row>
    <row r="6" spans="2:23" ht="23.1" customHeight="1" x14ac:dyDescent="0.4">
      <c r="B6" s="112"/>
      <c r="C6" s="9" t="s">
        <v>2</v>
      </c>
      <c r="D6" s="9"/>
      <c r="E6" s="9"/>
      <c r="F6" s="9"/>
      <c r="G6" s="9"/>
      <c r="H6" s="39"/>
      <c r="I6" s="123" t="s">
        <v>115</v>
      </c>
      <c r="J6" s="124"/>
      <c r="K6" s="124"/>
      <c r="L6" s="124"/>
      <c r="M6" s="124"/>
      <c r="N6" s="124"/>
      <c r="O6" s="124"/>
      <c r="P6" s="124"/>
      <c r="Q6" s="125"/>
      <c r="R6" s="141"/>
      <c r="S6" s="141"/>
    </row>
    <row r="7" spans="2:23" ht="23.1" customHeight="1" x14ac:dyDescent="0.4">
      <c r="B7" s="112"/>
      <c r="C7" s="6" t="s">
        <v>111</v>
      </c>
      <c r="D7" s="7"/>
      <c r="E7" s="7"/>
      <c r="F7" s="7"/>
      <c r="G7" s="7"/>
      <c r="H7" s="7"/>
      <c r="I7" s="120"/>
      <c r="J7" s="121"/>
      <c r="K7" s="121"/>
      <c r="L7" s="121"/>
      <c r="M7" s="121"/>
      <c r="N7" s="121"/>
      <c r="O7" s="121"/>
      <c r="P7" s="121"/>
      <c r="Q7" s="122"/>
      <c r="R7" s="141"/>
      <c r="S7" s="141"/>
    </row>
    <row r="8" spans="2:23" ht="23.1" customHeight="1" x14ac:dyDescent="0.4">
      <c r="B8" s="112"/>
      <c r="C8" s="9" t="s">
        <v>112</v>
      </c>
      <c r="D8" s="8"/>
      <c r="E8" s="8"/>
      <c r="F8" s="8"/>
      <c r="G8" s="8"/>
      <c r="H8" s="8"/>
      <c r="I8" s="126"/>
      <c r="J8" s="127"/>
      <c r="K8" s="127"/>
      <c r="L8" s="127"/>
      <c r="M8" s="127"/>
      <c r="N8" s="127"/>
      <c r="O8" s="127"/>
      <c r="P8" s="127"/>
      <c r="Q8" s="128"/>
      <c r="R8" s="141"/>
      <c r="S8" s="141"/>
    </row>
    <row r="9" spans="2:23" ht="23.1" customHeight="1" thickBot="1" x14ac:dyDescent="0.45">
      <c r="B9" s="113"/>
      <c r="C9" s="6" t="s">
        <v>3</v>
      </c>
      <c r="D9" s="8"/>
      <c r="E9" s="8"/>
      <c r="F9" s="8"/>
      <c r="G9" s="8"/>
      <c r="H9" s="8"/>
      <c r="I9" s="129"/>
      <c r="J9" s="130"/>
      <c r="K9" s="130"/>
      <c r="L9" s="130"/>
      <c r="M9" s="130"/>
      <c r="N9" s="130"/>
      <c r="O9" s="130"/>
      <c r="P9" s="130"/>
      <c r="Q9" s="131"/>
      <c r="R9" s="141"/>
      <c r="S9" s="141"/>
    </row>
    <row r="10" spans="2:23" ht="12" customHeight="1" thickTop="1" thickBot="1" x14ac:dyDescent="0.45">
      <c r="B10" s="18"/>
      <c r="C10" s="18"/>
      <c r="D10" s="18"/>
      <c r="E10" s="18"/>
      <c r="L10" s="2"/>
      <c r="M10" s="2"/>
      <c r="R10" s="141"/>
      <c r="S10" s="141"/>
    </row>
    <row r="11" spans="2:23" ht="24.95" customHeight="1" thickTop="1" x14ac:dyDescent="0.4">
      <c r="B11" s="132" t="s">
        <v>122</v>
      </c>
      <c r="C11" s="133"/>
      <c r="D11" s="133"/>
      <c r="E11" s="133"/>
      <c r="F11" s="133"/>
      <c r="G11" s="133"/>
      <c r="H11" s="134"/>
      <c r="I11" s="29"/>
      <c r="J11" s="104" t="s">
        <v>72</v>
      </c>
      <c r="K11" s="104"/>
      <c r="L11" s="193"/>
      <c r="M11" s="11"/>
      <c r="N11" s="104" t="s">
        <v>6</v>
      </c>
      <c r="O11" s="104"/>
      <c r="P11" s="104"/>
      <c r="Q11" s="105"/>
      <c r="R11" s="141"/>
      <c r="S11" s="141"/>
    </row>
    <row r="12" spans="2:23" ht="24.95" customHeight="1" x14ac:dyDescent="0.4">
      <c r="B12" s="135"/>
      <c r="C12" s="136"/>
      <c r="D12" s="136"/>
      <c r="E12" s="136"/>
      <c r="F12" s="136"/>
      <c r="G12" s="136"/>
      <c r="H12" s="137"/>
      <c r="I12" s="30"/>
      <c r="J12" s="106" t="s">
        <v>73</v>
      </c>
      <c r="K12" s="106"/>
      <c r="L12" s="194"/>
      <c r="M12" s="12"/>
      <c r="N12" s="106" t="s">
        <v>116</v>
      </c>
      <c r="O12" s="106"/>
      <c r="P12" s="106"/>
      <c r="Q12" s="107"/>
      <c r="R12" s="141"/>
      <c r="S12" s="141"/>
    </row>
    <row r="13" spans="2:23" ht="24.95" customHeight="1" x14ac:dyDescent="0.4">
      <c r="B13" s="135"/>
      <c r="C13" s="136"/>
      <c r="D13" s="136"/>
      <c r="E13" s="136"/>
      <c r="F13" s="136"/>
      <c r="G13" s="136"/>
      <c r="H13" s="137"/>
      <c r="I13" s="30"/>
      <c r="J13" s="106" t="s">
        <v>74</v>
      </c>
      <c r="K13" s="106"/>
      <c r="L13" s="194"/>
      <c r="M13" s="12"/>
      <c r="N13" s="106" t="s">
        <v>117</v>
      </c>
      <c r="O13" s="106"/>
      <c r="P13" s="106"/>
      <c r="Q13" s="107"/>
      <c r="R13" s="141"/>
      <c r="S13" s="141"/>
    </row>
    <row r="14" spans="2:23" ht="24.95" customHeight="1" thickBot="1" x14ac:dyDescent="0.45">
      <c r="B14" s="138"/>
      <c r="C14" s="139"/>
      <c r="D14" s="139"/>
      <c r="E14" s="139"/>
      <c r="F14" s="139"/>
      <c r="G14" s="139"/>
      <c r="H14" s="140"/>
      <c r="I14" s="31"/>
      <c r="J14" s="195" t="s">
        <v>75</v>
      </c>
      <c r="K14" s="195"/>
      <c r="L14" s="196"/>
      <c r="M14" s="108"/>
      <c r="N14" s="109"/>
      <c r="O14" s="109"/>
      <c r="P14" s="109"/>
      <c r="Q14" s="110"/>
      <c r="R14" s="141"/>
      <c r="S14" s="141"/>
    </row>
    <row r="15" spans="2:23" ht="12" customHeight="1" thickTop="1" x14ac:dyDescent="0.4">
      <c r="C15" s="19"/>
      <c r="D15" s="19" t="s">
        <v>51</v>
      </c>
      <c r="E15" s="19"/>
      <c r="F15" s="19"/>
      <c r="G15" s="19"/>
      <c r="H15" s="19"/>
      <c r="I15" s="19"/>
      <c r="P15" s="19"/>
    </row>
    <row r="16" spans="2:23" ht="90" customHeight="1" x14ac:dyDescent="0.4">
      <c r="B16" s="174" t="s">
        <v>124</v>
      </c>
      <c r="C16" s="175"/>
      <c r="D16" s="176"/>
      <c r="E16" s="202" t="s">
        <v>123</v>
      </c>
      <c r="F16" s="203"/>
      <c r="G16" s="203"/>
      <c r="H16" s="204"/>
      <c r="I16" s="174" t="s">
        <v>121</v>
      </c>
      <c r="J16" s="175"/>
      <c r="K16" s="175"/>
      <c r="L16" s="176"/>
      <c r="M16" s="180" t="s">
        <v>7</v>
      </c>
      <c r="N16" s="174" t="s">
        <v>118</v>
      </c>
      <c r="O16" s="175"/>
      <c r="P16" s="176"/>
      <c r="Q16" s="180" t="s">
        <v>8</v>
      </c>
      <c r="R16" s="182" t="s">
        <v>39</v>
      </c>
      <c r="S16" s="182"/>
      <c r="W16" s="10"/>
    </row>
    <row r="17" spans="1:23" ht="19.5" thickBot="1" x14ac:dyDescent="0.45">
      <c r="B17" s="197"/>
      <c r="C17" s="198"/>
      <c r="D17" s="199"/>
      <c r="E17" s="58" t="s">
        <v>70</v>
      </c>
      <c r="F17" s="58" t="s">
        <v>71</v>
      </c>
      <c r="G17" s="58" t="s">
        <v>69</v>
      </c>
      <c r="H17" s="58" t="s">
        <v>67</v>
      </c>
      <c r="I17" s="177"/>
      <c r="J17" s="178"/>
      <c r="K17" s="178"/>
      <c r="L17" s="179"/>
      <c r="M17" s="181"/>
      <c r="N17" s="177"/>
      <c r="O17" s="178"/>
      <c r="P17" s="179"/>
      <c r="Q17" s="181"/>
      <c r="R17" s="182"/>
      <c r="S17" s="182"/>
      <c r="W17" s="10"/>
    </row>
    <row r="18" spans="1:23" ht="19.5" thickTop="1" x14ac:dyDescent="0.4">
      <c r="B18" s="205"/>
      <c r="C18" s="206"/>
      <c r="D18" s="200" t="s">
        <v>68</v>
      </c>
      <c r="E18" s="41">
        <v>3</v>
      </c>
      <c r="F18" s="40"/>
      <c r="G18" s="40"/>
      <c r="H18" s="40"/>
      <c r="I18" s="171" t="s">
        <v>50</v>
      </c>
      <c r="J18" s="172"/>
      <c r="K18" s="172"/>
      <c r="L18" s="173"/>
      <c r="M18" s="42">
        <v>2</v>
      </c>
      <c r="N18" s="171" t="s">
        <v>41</v>
      </c>
      <c r="O18" s="172"/>
      <c r="P18" s="173"/>
      <c r="Q18" s="41">
        <v>3</v>
      </c>
      <c r="R18" s="186" t="s">
        <v>76</v>
      </c>
      <c r="S18" s="187"/>
    </row>
    <row r="19" spans="1:23" ht="19.5" thickBot="1" x14ac:dyDescent="0.45">
      <c r="B19" s="207"/>
      <c r="C19" s="208"/>
      <c r="D19" s="201"/>
      <c r="E19" s="43"/>
      <c r="F19" s="40"/>
      <c r="G19" s="40"/>
      <c r="H19" s="40">
        <v>1</v>
      </c>
      <c r="I19" s="190" t="s">
        <v>77</v>
      </c>
      <c r="J19" s="191"/>
      <c r="K19" s="191"/>
      <c r="L19" s="192"/>
      <c r="M19" s="43">
        <v>3</v>
      </c>
      <c r="N19" s="190" t="s">
        <v>78</v>
      </c>
      <c r="O19" s="191"/>
      <c r="P19" s="192"/>
      <c r="Q19" s="44">
        <v>1</v>
      </c>
      <c r="R19" s="188" t="s">
        <v>76</v>
      </c>
      <c r="S19" s="189"/>
    </row>
    <row r="20" spans="1:23" ht="22.15" customHeight="1" thickTop="1" x14ac:dyDescent="0.4">
      <c r="B20" s="209" t="s">
        <v>81</v>
      </c>
      <c r="C20" s="210"/>
      <c r="D20" s="211"/>
      <c r="E20" s="59"/>
      <c r="F20" s="60"/>
      <c r="G20" s="60"/>
      <c r="H20" s="60"/>
      <c r="I20" s="183"/>
      <c r="J20" s="184"/>
      <c r="K20" s="184"/>
      <c r="L20" s="185"/>
      <c r="M20" s="61"/>
      <c r="N20" s="183"/>
      <c r="O20" s="184"/>
      <c r="P20" s="185"/>
      <c r="Q20" s="53" t="str">
        <f>T20</f>
        <v/>
      </c>
      <c r="R20" s="156"/>
      <c r="S20" s="157"/>
      <c r="T20" s="57" t="str">
        <f>IF(SUM(E20:H20)=0,"",SUM(E20:H20))</f>
        <v/>
      </c>
    </row>
    <row r="21" spans="1:23" ht="22.15" customHeight="1" x14ac:dyDescent="0.4">
      <c r="A21" s="21"/>
      <c r="B21" s="87" t="s">
        <v>80</v>
      </c>
      <c r="C21" s="88"/>
      <c r="D21" s="89"/>
      <c r="E21" s="62"/>
      <c r="F21" s="63"/>
      <c r="G21" s="63"/>
      <c r="H21" s="63"/>
      <c r="I21" s="90"/>
      <c r="J21" s="91"/>
      <c r="K21" s="91"/>
      <c r="L21" s="92"/>
      <c r="M21" s="64"/>
      <c r="N21" s="90"/>
      <c r="O21" s="91"/>
      <c r="P21" s="92"/>
      <c r="Q21" s="54" t="str">
        <f>T21</f>
        <v/>
      </c>
      <c r="R21" s="91"/>
      <c r="S21" s="92"/>
      <c r="T21" s="57" t="str">
        <f t="shared" ref="T21:T49" si="0">IF(SUM(E21:H21)=0,"",SUM(E21:H21))</f>
        <v/>
      </c>
      <c r="U21" s="10"/>
    </row>
    <row r="22" spans="1:23" ht="22.15" customHeight="1" x14ac:dyDescent="0.4">
      <c r="A22" s="21"/>
      <c r="B22" s="87" t="s">
        <v>79</v>
      </c>
      <c r="C22" s="88"/>
      <c r="D22" s="89"/>
      <c r="E22" s="62"/>
      <c r="F22" s="63"/>
      <c r="G22" s="63"/>
      <c r="H22" s="63"/>
      <c r="I22" s="90"/>
      <c r="J22" s="91"/>
      <c r="K22" s="91"/>
      <c r="L22" s="92"/>
      <c r="M22" s="64"/>
      <c r="N22" s="90"/>
      <c r="O22" s="91"/>
      <c r="P22" s="92"/>
      <c r="Q22" s="54" t="str">
        <f t="shared" ref="Q22:Q48" si="1">T22</f>
        <v/>
      </c>
      <c r="R22" s="158"/>
      <c r="S22" s="159"/>
      <c r="T22" s="57" t="str">
        <f t="shared" si="0"/>
        <v/>
      </c>
    </row>
    <row r="23" spans="1:23" ht="22.15" customHeight="1" x14ac:dyDescent="0.4">
      <c r="A23" s="21"/>
      <c r="B23" s="87" t="s">
        <v>82</v>
      </c>
      <c r="C23" s="88"/>
      <c r="D23" s="89"/>
      <c r="E23" s="62"/>
      <c r="F23" s="63"/>
      <c r="G23" s="63"/>
      <c r="H23" s="63"/>
      <c r="I23" s="90"/>
      <c r="J23" s="91"/>
      <c r="K23" s="91"/>
      <c r="L23" s="92"/>
      <c r="M23" s="64"/>
      <c r="N23" s="90"/>
      <c r="O23" s="91"/>
      <c r="P23" s="92"/>
      <c r="Q23" s="54" t="str">
        <f t="shared" si="1"/>
        <v/>
      </c>
      <c r="R23" s="91"/>
      <c r="S23" s="92"/>
      <c r="T23" s="57" t="str">
        <f t="shared" si="0"/>
        <v/>
      </c>
    </row>
    <row r="24" spans="1:23" ht="22.15" customHeight="1" x14ac:dyDescent="0.4">
      <c r="A24" s="21"/>
      <c r="B24" s="87" t="s">
        <v>83</v>
      </c>
      <c r="C24" s="88"/>
      <c r="D24" s="89"/>
      <c r="E24" s="62"/>
      <c r="F24" s="63"/>
      <c r="G24" s="63"/>
      <c r="H24" s="63"/>
      <c r="I24" s="90"/>
      <c r="J24" s="91"/>
      <c r="K24" s="91"/>
      <c r="L24" s="92"/>
      <c r="M24" s="64"/>
      <c r="N24" s="90"/>
      <c r="O24" s="91"/>
      <c r="P24" s="92"/>
      <c r="Q24" s="54" t="str">
        <f t="shared" si="1"/>
        <v/>
      </c>
      <c r="R24" s="158"/>
      <c r="S24" s="159"/>
      <c r="T24" s="57" t="str">
        <f t="shared" si="0"/>
        <v/>
      </c>
    </row>
    <row r="25" spans="1:23" ht="22.15" customHeight="1" x14ac:dyDescent="0.4">
      <c r="A25" s="21"/>
      <c r="B25" s="87" t="s">
        <v>84</v>
      </c>
      <c r="C25" s="88"/>
      <c r="D25" s="89"/>
      <c r="E25" s="62"/>
      <c r="F25" s="63"/>
      <c r="G25" s="63"/>
      <c r="H25" s="63"/>
      <c r="I25" s="90"/>
      <c r="J25" s="91"/>
      <c r="K25" s="91"/>
      <c r="L25" s="92"/>
      <c r="M25" s="64"/>
      <c r="N25" s="90"/>
      <c r="O25" s="91"/>
      <c r="P25" s="92"/>
      <c r="Q25" s="54" t="str">
        <f t="shared" si="1"/>
        <v/>
      </c>
      <c r="R25" s="156"/>
      <c r="S25" s="157"/>
      <c r="T25" s="57" t="str">
        <f t="shared" si="0"/>
        <v/>
      </c>
    </row>
    <row r="26" spans="1:23" ht="22.15" customHeight="1" x14ac:dyDescent="0.4">
      <c r="A26" s="21"/>
      <c r="B26" s="87" t="s">
        <v>85</v>
      </c>
      <c r="C26" s="88"/>
      <c r="D26" s="89"/>
      <c r="E26" s="62"/>
      <c r="F26" s="63"/>
      <c r="G26" s="63"/>
      <c r="H26" s="63"/>
      <c r="I26" s="90"/>
      <c r="J26" s="91"/>
      <c r="K26" s="91"/>
      <c r="L26" s="92"/>
      <c r="M26" s="64"/>
      <c r="N26" s="90"/>
      <c r="O26" s="91"/>
      <c r="P26" s="92"/>
      <c r="Q26" s="54" t="str">
        <f t="shared" si="1"/>
        <v/>
      </c>
      <c r="R26" s="156"/>
      <c r="S26" s="157"/>
      <c r="T26" s="57" t="str">
        <f t="shared" si="0"/>
        <v/>
      </c>
    </row>
    <row r="27" spans="1:23" ht="22.15" customHeight="1" x14ac:dyDescent="0.4">
      <c r="A27" s="21"/>
      <c r="B27" s="87" t="s">
        <v>86</v>
      </c>
      <c r="C27" s="88"/>
      <c r="D27" s="89"/>
      <c r="E27" s="62"/>
      <c r="F27" s="63"/>
      <c r="G27" s="63"/>
      <c r="H27" s="63"/>
      <c r="I27" s="90"/>
      <c r="J27" s="91"/>
      <c r="K27" s="91"/>
      <c r="L27" s="92"/>
      <c r="M27" s="64"/>
      <c r="N27" s="90"/>
      <c r="O27" s="91"/>
      <c r="P27" s="92"/>
      <c r="Q27" s="54" t="str">
        <f t="shared" si="1"/>
        <v/>
      </c>
      <c r="R27" s="91"/>
      <c r="S27" s="92"/>
      <c r="T27" s="57" t="str">
        <f t="shared" si="0"/>
        <v/>
      </c>
    </row>
    <row r="28" spans="1:23" ht="22.15" customHeight="1" x14ac:dyDescent="0.4">
      <c r="A28" s="21"/>
      <c r="B28" s="87" t="s">
        <v>87</v>
      </c>
      <c r="C28" s="88"/>
      <c r="D28" s="89"/>
      <c r="E28" s="62"/>
      <c r="F28" s="63"/>
      <c r="G28" s="63"/>
      <c r="H28" s="63"/>
      <c r="I28" s="90"/>
      <c r="J28" s="91"/>
      <c r="K28" s="91"/>
      <c r="L28" s="92"/>
      <c r="M28" s="64"/>
      <c r="N28" s="90"/>
      <c r="O28" s="91"/>
      <c r="P28" s="92"/>
      <c r="Q28" s="54" t="str">
        <f t="shared" si="1"/>
        <v/>
      </c>
      <c r="R28" s="158"/>
      <c r="S28" s="159"/>
      <c r="T28" s="57" t="str">
        <f t="shared" si="0"/>
        <v/>
      </c>
    </row>
    <row r="29" spans="1:23" ht="22.15" customHeight="1" x14ac:dyDescent="0.4">
      <c r="A29" s="21"/>
      <c r="B29" s="87" t="s">
        <v>88</v>
      </c>
      <c r="C29" s="88"/>
      <c r="D29" s="89"/>
      <c r="E29" s="62"/>
      <c r="F29" s="63"/>
      <c r="G29" s="63"/>
      <c r="H29" s="63"/>
      <c r="I29" s="90"/>
      <c r="J29" s="91"/>
      <c r="K29" s="91"/>
      <c r="L29" s="92"/>
      <c r="M29" s="64"/>
      <c r="N29" s="90"/>
      <c r="O29" s="91"/>
      <c r="P29" s="92"/>
      <c r="Q29" s="56" t="str">
        <f t="shared" si="1"/>
        <v/>
      </c>
      <c r="R29" s="91"/>
      <c r="S29" s="92"/>
      <c r="T29" s="57" t="str">
        <f t="shared" si="0"/>
        <v/>
      </c>
    </row>
    <row r="30" spans="1:23" ht="22.15" customHeight="1" x14ac:dyDescent="0.4">
      <c r="A30" s="21"/>
      <c r="B30" s="87" t="s">
        <v>89</v>
      </c>
      <c r="C30" s="88"/>
      <c r="D30" s="89"/>
      <c r="E30" s="62"/>
      <c r="F30" s="63"/>
      <c r="G30" s="63"/>
      <c r="H30" s="63"/>
      <c r="I30" s="90"/>
      <c r="J30" s="91"/>
      <c r="K30" s="91"/>
      <c r="L30" s="92"/>
      <c r="M30" s="64"/>
      <c r="N30" s="90"/>
      <c r="O30" s="91"/>
      <c r="P30" s="92"/>
      <c r="Q30" s="55" t="str">
        <f>T30</f>
        <v/>
      </c>
      <c r="R30" s="91"/>
      <c r="S30" s="92"/>
      <c r="T30" s="57" t="str">
        <f t="shared" si="0"/>
        <v/>
      </c>
    </row>
    <row r="31" spans="1:23" ht="22.15" customHeight="1" x14ac:dyDescent="0.4">
      <c r="A31" s="21"/>
      <c r="B31" s="87" t="s">
        <v>90</v>
      </c>
      <c r="C31" s="88"/>
      <c r="D31" s="89"/>
      <c r="E31" s="62"/>
      <c r="F31" s="63"/>
      <c r="G31" s="63"/>
      <c r="H31" s="63"/>
      <c r="I31" s="90"/>
      <c r="J31" s="91"/>
      <c r="K31" s="91"/>
      <c r="L31" s="92"/>
      <c r="M31" s="64"/>
      <c r="N31" s="90"/>
      <c r="O31" s="91"/>
      <c r="P31" s="92"/>
      <c r="Q31" s="54" t="str">
        <f>T31</f>
        <v/>
      </c>
      <c r="R31" s="91"/>
      <c r="S31" s="92"/>
      <c r="T31" s="57" t="str">
        <f t="shared" si="0"/>
        <v/>
      </c>
    </row>
    <row r="32" spans="1:23" ht="22.15" customHeight="1" x14ac:dyDescent="0.4">
      <c r="A32" s="21"/>
      <c r="B32" s="87" t="s">
        <v>91</v>
      </c>
      <c r="C32" s="88"/>
      <c r="D32" s="89"/>
      <c r="E32" s="62"/>
      <c r="F32" s="63"/>
      <c r="G32" s="63"/>
      <c r="H32" s="63"/>
      <c r="I32" s="90"/>
      <c r="J32" s="91"/>
      <c r="K32" s="91"/>
      <c r="L32" s="92"/>
      <c r="M32" s="64"/>
      <c r="N32" s="90"/>
      <c r="O32" s="91"/>
      <c r="P32" s="92"/>
      <c r="Q32" s="54" t="str">
        <f t="shared" si="1"/>
        <v/>
      </c>
      <c r="R32" s="158"/>
      <c r="S32" s="159"/>
      <c r="T32" s="57" t="str">
        <f t="shared" si="0"/>
        <v/>
      </c>
    </row>
    <row r="33" spans="1:21" ht="22.15" customHeight="1" x14ac:dyDescent="0.4">
      <c r="A33" s="21"/>
      <c r="B33" s="87" t="s">
        <v>92</v>
      </c>
      <c r="C33" s="88"/>
      <c r="D33" s="89"/>
      <c r="E33" s="62"/>
      <c r="F33" s="63"/>
      <c r="G33" s="63"/>
      <c r="H33" s="63"/>
      <c r="I33" s="90"/>
      <c r="J33" s="91"/>
      <c r="K33" s="91"/>
      <c r="L33" s="92"/>
      <c r="M33" s="64"/>
      <c r="N33" s="90"/>
      <c r="O33" s="91"/>
      <c r="P33" s="92"/>
      <c r="Q33" s="54" t="str">
        <f t="shared" si="1"/>
        <v/>
      </c>
      <c r="R33" s="91"/>
      <c r="S33" s="92"/>
      <c r="T33" s="57" t="str">
        <f t="shared" si="0"/>
        <v/>
      </c>
    </row>
    <row r="34" spans="1:21" ht="22.15" customHeight="1" x14ac:dyDescent="0.4">
      <c r="A34" s="21"/>
      <c r="B34" s="87" t="s">
        <v>93</v>
      </c>
      <c r="C34" s="88"/>
      <c r="D34" s="89"/>
      <c r="E34" s="62"/>
      <c r="F34" s="63"/>
      <c r="G34" s="63"/>
      <c r="H34" s="63"/>
      <c r="I34" s="90"/>
      <c r="J34" s="91"/>
      <c r="K34" s="91"/>
      <c r="L34" s="92"/>
      <c r="M34" s="64"/>
      <c r="N34" s="90"/>
      <c r="O34" s="91"/>
      <c r="P34" s="92"/>
      <c r="Q34" s="54" t="str">
        <f t="shared" si="1"/>
        <v/>
      </c>
      <c r="R34" s="158"/>
      <c r="S34" s="159"/>
      <c r="T34" s="57" t="str">
        <f t="shared" si="0"/>
        <v/>
      </c>
    </row>
    <row r="35" spans="1:21" ht="22.15" customHeight="1" x14ac:dyDescent="0.4">
      <c r="A35" s="21"/>
      <c r="B35" s="87" t="s">
        <v>94</v>
      </c>
      <c r="C35" s="88"/>
      <c r="D35" s="89"/>
      <c r="E35" s="62"/>
      <c r="F35" s="63"/>
      <c r="G35" s="63"/>
      <c r="H35" s="63"/>
      <c r="I35" s="90"/>
      <c r="J35" s="91"/>
      <c r="K35" s="91"/>
      <c r="L35" s="92"/>
      <c r="M35" s="64"/>
      <c r="N35" s="90"/>
      <c r="O35" s="91"/>
      <c r="P35" s="92"/>
      <c r="Q35" s="54" t="str">
        <f t="shared" si="1"/>
        <v/>
      </c>
      <c r="R35" s="91"/>
      <c r="S35" s="92"/>
      <c r="T35" s="57" t="str">
        <f t="shared" si="0"/>
        <v/>
      </c>
    </row>
    <row r="36" spans="1:21" ht="22.15" customHeight="1" x14ac:dyDescent="0.4">
      <c r="A36" s="21"/>
      <c r="B36" s="87" t="s">
        <v>95</v>
      </c>
      <c r="C36" s="88"/>
      <c r="D36" s="89"/>
      <c r="E36" s="62"/>
      <c r="F36" s="63"/>
      <c r="G36" s="63"/>
      <c r="H36" s="63"/>
      <c r="I36" s="90"/>
      <c r="J36" s="91"/>
      <c r="K36" s="91"/>
      <c r="L36" s="92"/>
      <c r="M36" s="64"/>
      <c r="N36" s="90"/>
      <c r="O36" s="91"/>
      <c r="P36" s="92"/>
      <c r="Q36" s="54" t="str">
        <f>T36</f>
        <v/>
      </c>
      <c r="R36" s="158"/>
      <c r="S36" s="159"/>
      <c r="T36" s="57" t="str">
        <f t="shared" si="0"/>
        <v/>
      </c>
    </row>
    <row r="37" spans="1:21" ht="22.15" customHeight="1" x14ac:dyDescent="0.4">
      <c r="A37" s="21"/>
      <c r="B37" s="87" t="s">
        <v>96</v>
      </c>
      <c r="C37" s="88"/>
      <c r="D37" s="89"/>
      <c r="E37" s="65"/>
      <c r="F37" s="66"/>
      <c r="G37" s="66"/>
      <c r="H37" s="66"/>
      <c r="I37" s="93"/>
      <c r="J37" s="94"/>
      <c r="K37" s="94"/>
      <c r="L37" s="95"/>
      <c r="M37" s="67"/>
      <c r="N37" s="93"/>
      <c r="O37" s="94"/>
      <c r="P37" s="95"/>
      <c r="Q37" s="56" t="str">
        <f>T37</f>
        <v/>
      </c>
      <c r="R37" s="91"/>
      <c r="S37" s="92"/>
      <c r="T37" s="57" t="str">
        <f t="shared" si="0"/>
        <v/>
      </c>
    </row>
    <row r="38" spans="1:21" ht="22.15" customHeight="1" x14ac:dyDescent="0.4">
      <c r="A38" s="21"/>
      <c r="B38" s="87" t="s">
        <v>97</v>
      </c>
      <c r="C38" s="88"/>
      <c r="D38" s="89"/>
      <c r="E38" s="65"/>
      <c r="F38" s="66"/>
      <c r="G38" s="66"/>
      <c r="H38" s="66"/>
      <c r="I38" s="93"/>
      <c r="J38" s="94"/>
      <c r="K38" s="94"/>
      <c r="L38" s="95"/>
      <c r="M38" s="67"/>
      <c r="N38" s="93"/>
      <c r="O38" s="94"/>
      <c r="P38" s="95"/>
      <c r="Q38" s="56" t="str">
        <f>T38</f>
        <v/>
      </c>
      <c r="R38" s="158"/>
      <c r="S38" s="159"/>
      <c r="T38" s="57" t="str">
        <f t="shared" si="0"/>
        <v/>
      </c>
    </row>
    <row r="39" spans="1:21" ht="22.15" customHeight="1" x14ac:dyDescent="0.4">
      <c r="A39" s="21"/>
      <c r="B39" s="87" t="s">
        <v>98</v>
      </c>
      <c r="C39" s="88"/>
      <c r="D39" s="89"/>
      <c r="E39" s="65"/>
      <c r="F39" s="66"/>
      <c r="G39" s="66"/>
      <c r="H39" s="66"/>
      <c r="I39" s="93"/>
      <c r="J39" s="94"/>
      <c r="K39" s="94"/>
      <c r="L39" s="95"/>
      <c r="M39" s="67"/>
      <c r="N39" s="93"/>
      <c r="O39" s="94"/>
      <c r="P39" s="95"/>
      <c r="Q39" s="55" t="str">
        <f t="shared" si="1"/>
        <v/>
      </c>
      <c r="R39" s="156"/>
      <c r="S39" s="157"/>
      <c r="T39" s="57" t="str">
        <f t="shared" si="0"/>
        <v/>
      </c>
    </row>
    <row r="40" spans="1:21" ht="22.15" customHeight="1" x14ac:dyDescent="0.4">
      <c r="A40" s="21"/>
      <c r="B40" s="87" t="s">
        <v>99</v>
      </c>
      <c r="C40" s="88"/>
      <c r="D40" s="89"/>
      <c r="E40" s="65"/>
      <c r="F40" s="66"/>
      <c r="G40" s="66"/>
      <c r="H40" s="66"/>
      <c r="I40" s="93"/>
      <c r="J40" s="94"/>
      <c r="K40" s="94"/>
      <c r="L40" s="95"/>
      <c r="M40" s="67"/>
      <c r="N40" s="93"/>
      <c r="O40" s="94"/>
      <c r="P40" s="95"/>
      <c r="Q40" s="54" t="str">
        <f t="shared" si="1"/>
        <v/>
      </c>
      <c r="R40" s="91"/>
      <c r="S40" s="92"/>
      <c r="T40" s="57" t="str">
        <f t="shared" si="0"/>
        <v/>
      </c>
    </row>
    <row r="41" spans="1:21" ht="22.15" customHeight="1" x14ac:dyDescent="0.4">
      <c r="A41" s="21"/>
      <c r="B41" s="87" t="s">
        <v>100</v>
      </c>
      <c r="C41" s="88"/>
      <c r="D41" s="89"/>
      <c r="E41" s="65"/>
      <c r="F41" s="66"/>
      <c r="G41" s="66"/>
      <c r="H41" s="66"/>
      <c r="I41" s="93"/>
      <c r="J41" s="94"/>
      <c r="K41" s="94"/>
      <c r="L41" s="95"/>
      <c r="M41" s="67"/>
      <c r="N41" s="93"/>
      <c r="O41" s="94"/>
      <c r="P41" s="95"/>
      <c r="Q41" s="54" t="str">
        <f t="shared" si="1"/>
        <v/>
      </c>
      <c r="R41" s="158"/>
      <c r="S41" s="159"/>
      <c r="T41" s="57" t="str">
        <f t="shared" si="0"/>
        <v/>
      </c>
    </row>
    <row r="42" spans="1:21" ht="22.15" customHeight="1" x14ac:dyDescent="0.4">
      <c r="A42" s="21"/>
      <c r="B42" s="87" t="s">
        <v>101</v>
      </c>
      <c r="C42" s="88"/>
      <c r="D42" s="89"/>
      <c r="E42" s="65"/>
      <c r="F42" s="66"/>
      <c r="G42" s="66"/>
      <c r="H42" s="66"/>
      <c r="I42" s="93"/>
      <c r="J42" s="94"/>
      <c r="K42" s="94"/>
      <c r="L42" s="95"/>
      <c r="M42" s="67"/>
      <c r="N42" s="93"/>
      <c r="O42" s="94"/>
      <c r="P42" s="95"/>
      <c r="Q42" s="54" t="str">
        <f t="shared" si="1"/>
        <v/>
      </c>
      <c r="R42" s="156"/>
      <c r="S42" s="157"/>
      <c r="T42" s="57" t="str">
        <f t="shared" si="0"/>
        <v/>
      </c>
    </row>
    <row r="43" spans="1:21" ht="22.15" customHeight="1" x14ac:dyDescent="0.4">
      <c r="A43" s="21"/>
      <c r="B43" s="87" t="s">
        <v>102</v>
      </c>
      <c r="C43" s="88"/>
      <c r="D43" s="89"/>
      <c r="E43" s="65"/>
      <c r="F43" s="66"/>
      <c r="G43" s="66"/>
      <c r="H43" s="66"/>
      <c r="I43" s="93"/>
      <c r="J43" s="94"/>
      <c r="K43" s="94"/>
      <c r="L43" s="95"/>
      <c r="M43" s="67"/>
      <c r="N43" s="93"/>
      <c r="O43" s="94"/>
      <c r="P43" s="95"/>
      <c r="Q43" s="54" t="str">
        <f t="shared" si="1"/>
        <v/>
      </c>
      <c r="R43" s="91"/>
      <c r="S43" s="92"/>
      <c r="T43" s="57" t="str">
        <f t="shared" si="0"/>
        <v/>
      </c>
    </row>
    <row r="44" spans="1:21" ht="22.15" customHeight="1" x14ac:dyDescent="0.4">
      <c r="A44" s="21"/>
      <c r="B44" s="87" t="s">
        <v>103</v>
      </c>
      <c r="C44" s="88"/>
      <c r="D44" s="89"/>
      <c r="E44" s="65"/>
      <c r="F44" s="66"/>
      <c r="G44" s="66"/>
      <c r="H44" s="66"/>
      <c r="I44" s="93"/>
      <c r="J44" s="94"/>
      <c r="K44" s="94"/>
      <c r="L44" s="95"/>
      <c r="M44" s="67"/>
      <c r="N44" s="93"/>
      <c r="O44" s="94"/>
      <c r="P44" s="95"/>
      <c r="Q44" s="56" t="str">
        <f t="shared" si="1"/>
        <v/>
      </c>
      <c r="R44" s="158"/>
      <c r="S44" s="159"/>
      <c r="T44" s="57" t="str">
        <f t="shared" si="0"/>
        <v/>
      </c>
    </row>
    <row r="45" spans="1:21" ht="22.15" customHeight="1" x14ac:dyDescent="0.4">
      <c r="A45" s="21"/>
      <c r="B45" s="87" t="s">
        <v>104</v>
      </c>
      <c r="C45" s="88"/>
      <c r="D45" s="89"/>
      <c r="E45" s="65"/>
      <c r="F45" s="66"/>
      <c r="G45" s="66"/>
      <c r="H45" s="66"/>
      <c r="I45" s="93"/>
      <c r="J45" s="94"/>
      <c r="K45" s="94"/>
      <c r="L45" s="95"/>
      <c r="M45" s="67"/>
      <c r="N45" s="93"/>
      <c r="O45" s="94"/>
      <c r="P45" s="95"/>
      <c r="Q45" s="56" t="str">
        <f t="shared" si="1"/>
        <v/>
      </c>
      <c r="R45" s="156"/>
      <c r="S45" s="157"/>
      <c r="T45" s="57" t="str">
        <f t="shared" si="0"/>
        <v/>
      </c>
    </row>
    <row r="46" spans="1:21" ht="22.15" customHeight="1" x14ac:dyDescent="0.4">
      <c r="A46" s="21"/>
      <c r="B46" s="87" t="s">
        <v>105</v>
      </c>
      <c r="C46" s="88"/>
      <c r="D46" s="89"/>
      <c r="E46" s="65"/>
      <c r="F46" s="66"/>
      <c r="G46" s="66"/>
      <c r="H46" s="66"/>
      <c r="I46" s="93"/>
      <c r="J46" s="94"/>
      <c r="K46" s="94"/>
      <c r="L46" s="95"/>
      <c r="M46" s="67"/>
      <c r="N46" s="93"/>
      <c r="O46" s="94"/>
      <c r="P46" s="95"/>
      <c r="Q46" s="55" t="str">
        <f t="shared" si="1"/>
        <v/>
      </c>
      <c r="R46" s="156"/>
      <c r="S46" s="157"/>
      <c r="T46" s="57" t="str">
        <f t="shared" si="0"/>
        <v/>
      </c>
      <c r="U46" s="10"/>
    </row>
    <row r="47" spans="1:21" ht="22.15" customHeight="1" x14ac:dyDescent="0.4">
      <c r="A47" s="21"/>
      <c r="B47" s="87" t="s">
        <v>106</v>
      </c>
      <c r="C47" s="88"/>
      <c r="D47" s="89"/>
      <c r="E47" s="65"/>
      <c r="F47" s="66"/>
      <c r="G47" s="66"/>
      <c r="H47" s="66"/>
      <c r="I47" s="93"/>
      <c r="J47" s="94"/>
      <c r="K47" s="94"/>
      <c r="L47" s="95"/>
      <c r="M47" s="67"/>
      <c r="N47" s="93"/>
      <c r="O47" s="94"/>
      <c r="P47" s="95"/>
      <c r="Q47" s="54" t="str">
        <f>T47</f>
        <v/>
      </c>
      <c r="R47" s="156"/>
      <c r="S47" s="157"/>
      <c r="T47" s="57" t="str">
        <f t="shared" si="0"/>
        <v/>
      </c>
    </row>
    <row r="48" spans="1:21" ht="22.15" customHeight="1" x14ac:dyDescent="0.4">
      <c r="A48" s="21"/>
      <c r="B48" s="87" t="s">
        <v>107</v>
      </c>
      <c r="C48" s="88"/>
      <c r="D48" s="89"/>
      <c r="E48" s="65"/>
      <c r="F48" s="66"/>
      <c r="G48" s="66"/>
      <c r="H48" s="66"/>
      <c r="I48" s="93"/>
      <c r="J48" s="94"/>
      <c r="K48" s="94"/>
      <c r="L48" s="95"/>
      <c r="M48" s="67"/>
      <c r="N48" s="93"/>
      <c r="O48" s="94"/>
      <c r="P48" s="95"/>
      <c r="Q48" s="56" t="str">
        <f t="shared" si="1"/>
        <v/>
      </c>
      <c r="R48" s="156"/>
      <c r="S48" s="157"/>
      <c r="T48" s="57" t="str">
        <f t="shared" si="0"/>
        <v/>
      </c>
    </row>
    <row r="49" spans="1:20" ht="22.15" customHeight="1" thickBot="1" x14ac:dyDescent="0.45">
      <c r="A49" s="21"/>
      <c r="B49" s="87" t="s">
        <v>108</v>
      </c>
      <c r="C49" s="88"/>
      <c r="D49" s="89"/>
      <c r="E49" s="68"/>
      <c r="F49" s="69"/>
      <c r="G49" s="69"/>
      <c r="H49" s="69"/>
      <c r="I49" s="153"/>
      <c r="J49" s="154"/>
      <c r="K49" s="154"/>
      <c r="L49" s="155"/>
      <c r="M49" s="70"/>
      <c r="N49" s="153"/>
      <c r="O49" s="154"/>
      <c r="P49" s="155"/>
      <c r="Q49" s="55" t="str">
        <f>T49</f>
        <v/>
      </c>
      <c r="R49" s="91"/>
      <c r="S49" s="92"/>
      <c r="T49" s="57" t="str">
        <f t="shared" si="0"/>
        <v/>
      </c>
    </row>
    <row r="50" spans="1:20" ht="20.25" thickTop="1" x14ac:dyDescent="0.4">
      <c r="B50" s="86" t="s">
        <v>109</v>
      </c>
      <c r="C50" s="86"/>
      <c r="D50" s="86"/>
      <c r="E50">
        <f>SUM(E20:E49)</f>
        <v>0</v>
      </c>
      <c r="F50">
        <f t="shared" ref="F50:H50" si="2">SUM(F20:F49)</f>
        <v>0</v>
      </c>
      <c r="G50">
        <f t="shared" si="2"/>
        <v>0</v>
      </c>
      <c r="H50">
        <f t="shared" si="2"/>
        <v>0</v>
      </c>
      <c r="I50">
        <f>SUM(E50:H50)</f>
        <v>0</v>
      </c>
      <c r="J50" s="9"/>
      <c r="L50" s="50"/>
      <c r="M50" s="50"/>
      <c r="P50" s="51" t="s">
        <v>62</v>
      </c>
      <c r="Q50" s="81">
        <f>T50</f>
        <v>0</v>
      </c>
      <c r="R50" s="10"/>
      <c r="T50" s="82">
        <f>SUM(Q20:Q49)</f>
        <v>0</v>
      </c>
    </row>
    <row r="51" spans="1:20" ht="12" customHeight="1" x14ac:dyDescent="0.4">
      <c r="B51" s="39"/>
      <c r="C51" s="39"/>
      <c r="D51" s="39"/>
      <c r="E51" s="39"/>
      <c r="P51" s="51"/>
      <c r="Q51" s="52"/>
    </row>
    <row r="52" spans="1:20" ht="19.5" customHeight="1" x14ac:dyDescent="0.4">
      <c r="B52" s="83" t="s">
        <v>119</v>
      </c>
      <c r="C52" s="83"/>
      <c r="D52" s="84" t="s">
        <v>120</v>
      </c>
      <c r="E52" s="85"/>
      <c r="F52" s="85"/>
      <c r="G52" s="85"/>
      <c r="H52" s="85"/>
      <c r="I52" s="85"/>
      <c r="J52" s="85"/>
      <c r="K52" s="85"/>
    </row>
    <row r="53" spans="1:20" ht="19.5" customHeight="1" x14ac:dyDescent="0.4">
      <c r="B53" s="83"/>
      <c r="C53" s="83"/>
      <c r="D53" s="85"/>
      <c r="E53" s="85"/>
      <c r="F53" s="85"/>
      <c r="G53" s="85"/>
      <c r="H53" s="85"/>
      <c r="I53" s="85"/>
      <c r="J53" s="85"/>
      <c r="K53" s="85"/>
      <c r="M53" s="8" t="s">
        <v>48</v>
      </c>
      <c r="N53" s="8"/>
    </row>
    <row r="54" spans="1:20" x14ac:dyDescent="0.4">
      <c r="B54" s="83"/>
      <c r="C54" s="83"/>
      <c r="D54" s="85"/>
      <c r="E54" s="85"/>
      <c r="F54" s="85"/>
      <c r="G54" s="85"/>
      <c r="H54" s="85"/>
      <c r="I54" s="85"/>
      <c r="J54" s="85"/>
      <c r="K54" s="85"/>
      <c r="M54" s="114" t="s">
        <v>10</v>
      </c>
      <c r="N54" s="115"/>
      <c r="O54" s="115"/>
      <c r="P54" s="116"/>
      <c r="Q54" s="20" t="s">
        <v>9</v>
      </c>
      <c r="R54" s="20" t="s">
        <v>10</v>
      </c>
      <c r="S54" s="13" t="s">
        <v>9</v>
      </c>
    </row>
    <row r="55" spans="1:20" x14ac:dyDescent="0.4">
      <c r="B55" s="83"/>
      <c r="C55" s="83"/>
      <c r="D55" s="85"/>
      <c r="E55" s="85"/>
      <c r="F55" s="85"/>
      <c r="G55" s="85"/>
      <c r="H55" s="85"/>
      <c r="I55" s="85"/>
      <c r="J55" s="85"/>
      <c r="K55" s="85"/>
      <c r="M55" s="142" t="s">
        <v>29</v>
      </c>
      <c r="N55" s="162" t="s">
        <v>11</v>
      </c>
      <c r="O55" s="163"/>
      <c r="P55" s="164"/>
      <c r="Q55" s="48"/>
      <c r="R55" s="14" t="s">
        <v>30</v>
      </c>
      <c r="S55" s="48"/>
    </row>
    <row r="56" spans="1:20" x14ac:dyDescent="0.4">
      <c r="L56" s="26"/>
      <c r="M56" s="143"/>
      <c r="N56" s="162" t="s">
        <v>12</v>
      </c>
      <c r="O56" s="163"/>
      <c r="P56" s="164"/>
      <c r="Q56" s="48"/>
      <c r="R56" s="15" t="s">
        <v>31</v>
      </c>
      <c r="S56" s="48"/>
    </row>
    <row r="57" spans="1:20" ht="19.5" thickBot="1" x14ac:dyDescent="0.45">
      <c r="B57" s="148" t="s">
        <v>66</v>
      </c>
      <c r="C57" s="148"/>
      <c r="D57" s="148"/>
      <c r="E57" s="148"/>
      <c r="H57" s="19"/>
      <c r="I57" s="19"/>
      <c r="J57" s="19"/>
      <c r="K57" s="19"/>
      <c r="L57" s="47" t="s">
        <v>110</v>
      </c>
      <c r="M57" s="144"/>
      <c r="N57" s="162" t="s">
        <v>13</v>
      </c>
      <c r="O57" s="163"/>
      <c r="P57" s="164"/>
      <c r="Q57" s="48"/>
      <c r="R57" s="14" t="s">
        <v>32</v>
      </c>
      <c r="S57" s="48"/>
    </row>
    <row r="58" spans="1:20" ht="19.5" thickTop="1" x14ac:dyDescent="0.4">
      <c r="A58" s="21"/>
      <c r="B58" s="23" t="s">
        <v>55</v>
      </c>
      <c r="C58" s="1"/>
      <c r="D58" s="1"/>
      <c r="E58" s="22" t="s">
        <v>52</v>
      </c>
      <c r="F58" s="151"/>
      <c r="G58" s="152"/>
      <c r="H58" s="19" t="s">
        <v>42</v>
      </c>
      <c r="I58" s="19"/>
      <c r="J58" s="34" t="str">
        <f>IF(ISNUMBER(F58), F58*500, "")</f>
        <v/>
      </c>
      <c r="K58" s="45" t="s">
        <v>5</v>
      </c>
      <c r="L58" s="74"/>
      <c r="M58" s="142" t="s">
        <v>28</v>
      </c>
      <c r="N58" s="162" t="s">
        <v>14</v>
      </c>
      <c r="O58" s="163"/>
      <c r="P58" s="164"/>
      <c r="Q58" s="48"/>
      <c r="R58" s="14" t="s">
        <v>33</v>
      </c>
      <c r="S58" s="48"/>
    </row>
    <row r="59" spans="1:20" x14ac:dyDescent="0.4">
      <c r="A59" s="21"/>
      <c r="B59" s="23" t="s">
        <v>56</v>
      </c>
      <c r="C59" s="1"/>
      <c r="D59" s="1"/>
      <c r="E59" s="22" t="s">
        <v>52</v>
      </c>
      <c r="F59" s="100"/>
      <c r="G59" s="101"/>
      <c r="H59" s="1" t="s">
        <v>43</v>
      </c>
      <c r="I59" s="1"/>
      <c r="J59" s="34" t="str">
        <f>IF(ISNUMBER(F59), F59*1100, "")</f>
        <v/>
      </c>
      <c r="K59" s="45" t="s">
        <v>5</v>
      </c>
      <c r="L59" s="75"/>
      <c r="M59" s="143"/>
      <c r="N59" s="162" t="s">
        <v>15</v>
      </c>
      <c r="O59" s="163"/>
      <c r="P59" s="164"/>
      <c r="Q59" s="48"/>
      <c r="R59" s="16" t="s">
        <v>27</v>
      </c>
      <c r="S59" s="49"/>
    </row>
    <row r="60" spans="1:20" x14ac:dyDescent="0.4">
      <c r="A60" s="21"/>
      <c r="B60" s="23" t="s">
        <v>57</v>
      </c>
      <c r="C60" s="1"/>
      <c r="D60" s="1"/>
      <c r="E60" s="22" t="s">
        <v>52</v>
      </c>
      <c r="F60" s="100"/>
      <c r="G60" s="101"/>
      <c r="H60" s="1" t="s">
        <v>44</v>
      </c>
      <c r="I60" s="1"/>
      <c r="J60" s="34" t="str">
        <f>IF(ISNUMBER(F60), F60*800, "")</f>
        <v/>
      </c>
      <c r="K60" s="45" t="s">
        <v>5</v>
      </c>
      <c r="L60" s="76"/>
      <c r="M60" s="143"/>
      <c r="N60" s="162" t="s">
        <v>16</v>
      </c>
      <c r="O60" s="163"/>
      <c r="P60" s="164"/>
      <c r="Q60" s="48"/>
    </row>
    <row r="61" spans="1:20" x14ac:dyDescent="0.4">
      <c r="A61" s="21"/>
      <c r="B61" s="23" t="s">
        <v>58</v>
      </c>
      <c r="C61" s="1"/>
      <c r="D61" s="1"/>
      <c r="E61" s="22" t="s">
        <v>52</v>
      </c>
      <c r="F61" s="100"/>
      <c r="G61" s="101"/>
      <c r="H61" s="1" t="s">
        <v>45</v>
      </c>
      <c r="I61" s="1"/>
      <c r="J61" s="34" t="str">
        <f>IF(ISNUMBER(F61), F61*1300, "")</f>
        <v/>
      </c>
      <c r="K61" s="45" t="s">
        <v>5</v>
      </c>
      <c r="L61" s="77"/>
      <c r="M61" s="143"/>
      <c r="N61" s="162" t="s">
        <v>17</v>
      </c>
      <c r="O61" s="163"/>
      <c r="P61" s="164"/>
      <c r="Q61" s="48"/>
    </row>
    <row r="62" spans="1:20" x14ac:dyDescent="0.4">
      <c r="A62" s="21"/>
      <c r="B62" s="23" t="s">
        <v>59</v>
      </c>
      <c r="C62" s="1"/>
      <c r="D62" s="1"/>
      <c r="E62" s="22" t="s">
        <v>52</v>
      </c>
      <c r="F62" s="100"/>
      <c r="G62" s="101"/>
      <c r="H62" s="1" t="s">
        <v>43</v>
      </c>
      <c r="I62" s="1"/>
      <c r="J62" s="34" t="str">
        <f>IF(ISNUMBER(F62), F62*1100, "")</f>
        <v/>
      </c>
      <c r="K62" s="45" t="s">
        <v>5</v>
      </c>
      <c r="L62" s="77"/>
      <c r="M62" s="143"/>
      <c r="N62" s="162" t="s">
        <v>18</v>
      </c>
      <c r="O62" s="163"/>
      <c r="P62" s="164"/>
      <c r="Q62" s="48"/>
      <c r="R62" s="13" t="s">
        <v>34</v>
      </c>
      <c r="S62" s="13" t="s">
        <v>9</v>
      </c>
    </row>
    <row r="63" spans="1:20" x14ac:dyDescent="0.4">
      <c r="A63" s="21"/>
      <c r="B63" s="35" t="s">
        <v>60</v>
      </c>
      <c r="E63" s="22" t="s">
        <v>52</v>
      </c>
      <c r="F63" s="100"/>
      <c r="G63" s="101"/>
      <c r="H63" s="1" t="s">
        <v>46</v>
      </c>
      <c r="I63" s="19"/>
      <c r="J63" s="34" t="str">
        <f>IF(ISNUMBER(F63), F63*2000, "")</f>
        <v/>
      </c>
      <c r="K63" s="46" t="s">
        <v>5</v>
      </c>
      <c r="L63" s="75"/>
      <c r="M63" s="143"/>
      <c r="N63" s="162" t="s">
        <v>19</v>
      </c>
      <c r="O63" s="163"/>
      <c r="P63" s="164"/>
      <c r="Q63" s="48"/>
      <c r="R63" s="14" t="s">
        <v>35</v>
      </c>
      <c r="S63" s="48"/>
    </row>
    <row r="64" spans="1:20" ht="18" customHeight="1" thickBot="1" x14ac:dyDescent="0.45">
      <c r="A64" s="21"/>
      <c r="B64" s="23" t="s">
        <v>61</v>
      </c>
      <c r="C64" s="18"/>
      <c r="D64" s="18"/>
      <c r="E64" s="33" t="s">
        <v>52</v>
      </c>
      <c r="F64" s="98"/>
      <c r="G64" s="99"/>
      <c r="H64" s="1" t="s">
        <v>47</v>
      </c>
      <c r="I64" s="18"/>
      <c r="J64" s="34" t="str">
        <f>IF(ISNUMBER(F64), F64*1500, "")</f>
        <v/>
      </c>
      <c r="K64" s="46" t="s">
        <v>5</v>
      </c>
      <c r="L64" s="76"/>
      <c r="M64" s="143"/>
      <c r="N64" s="162" t="s">
        <v>20</v>
      </c>
      <c r="O64" s="163"/>
      <c r="P64" s="164"/>
      <c r="Q64" s="48"/>
      <c r="R64" s="14" t="s">
        <v>36</v>
      </c>
      <c r="S64" s="48"/>
    </row>
    <row r="65" spans="1:19" ht="19.5" customHeight="1" thickTop="1" x14ac:dyDescent="0.4">
      <c r="A65" s="21"/>
      <c r="B65" s="23" t="s">
        <v>49</v>
      </c>
      <c r="C65" s="23"/>
      <c r="D65" s="1"/>
      <c r="E65" s="22" t="s">
        <v>52</v>
      </c>
      <c r="F65" s="102">
        <f>+SUM(F58:F64)</f>
        <v>0</v>
      </c>
      <c r="G65" s="102"/>
      <c r="H65" s="1" t="s">
        <v>53</v>
      </c>
      <c r="I65" s="24"/>
      <c r="J65" s="71">
        <f>SUM(J58:J64)</f>
        <v>0</v>
      </c>
      <c r="K65" s="46" t="s">
        <v>5</v>
      </c>
      <c r="L65" s="77"/>
      <c r="M65" s="143"/>
      <c r="N65" s="162" t="s">
        <v>21</v>
      </c>
      <c r="O65" s="163"/>
      <c r="P65" s="164"/>
      <c r="Q65" s="48"/>
      <c r="R65" s="14" t="s">
        <v>37</v>
      </c>
      <c r="S65" s="48"/>
    </row>
    <row r="66" spans="1:19" ht="19.5" customHeight="1" x14ac:dyDescent="0.4">
      <c r="B66" s="132" t="s">
        <v>38</v>
      </c>
      <c r="C66" s="136"/>
      <c r="D66" s="136"/>
      <c r="E66" s="136"/>
      <c r="F66" s="136"/>
      <c r="G66" s="136"/>
      <c r="H66" s="136"/>
      <c r="I66" s="149"/>
      <c r="J66" s="167">
        <f>IF(J65&gt;=50000, J65*0.9, IF(J65&gt;=15000, J65*0.95, J65))</f>
        <v>0</v>
      </c>
      <c r="K66" s="169" t="s">
        <v>5</v>
      </c>
      <c r="L66" s="165"/>
      <c r="M66" s="143"/>
      <c r="N66" s="162" t="s">
        <v>22</v>
      </c>
      <c r="O66" s="163"/>
      <c r="P66" s="164"/>
      <c r="Q66" s="48"/>
      <c r="R66" s="16" t="s">
        <v>27</v>
      </c>
      <c r="S66" s="49"/>
    </row>
    <row r="67" spans="1:19" x14ac:dyDescent="0.4">
      <c r="B67" s="138"/>
      <c r="C67" s="139"/>
      <c r="D67" s="139"/>
      <c r="E67" s="139"/>
      <c r="F67" s="139"/>
      <c r="G67" s="139"/>
      <c r="H67" s="139"/>
      <c r="I67" s="150"/>
      <c r="J67" s="168"/>
      <c r="K67" s="170"/>
      <c r="L67" s="166"/>
      <c r="M67" s="143"/>
      <c r="N67" s="162" t="s">
        <v>23</v>
      </c>
      <c r="O67" s="163"/>
      <c r="P67" s="164"/>
      <c r="Q67" s="48"/>
    </row>
    <row r="68" spans="1:19" x14ac:dyDescent="0.4">
      <c r="B68" s="38" t="s">
        <v>65</v>
      </c>
      <c r="J68" s="160"/>
      <c r="K68" s="160"/>
      <c r="L68" s="78"/>
      <c r="M68" s="143"/>
      <c r="N68" s="162" t="s">
        <v>24</v>
      </c>
      <c r="O68" s="163"/>
      <c r="P68" s="164"/>
      <c r="Q68" s="48"/>
    </row>
    <row r="69" spans="1:19" x14ac:dyDescent="0.4">
      <c r="B69" s="145" t="s">
        <v>54</v>
      </c>
      <c r="C69" s="146"/>
      <c r="D69" s="146"/>
      <c r="E69" s="146"/>
      <c r="F69" s="146"/>
      <c r="G69" s="146"/>
      <c r="H69" s="146"/>
      <c r="I69" s="147"/>
      <c r="J69" s="73" t="str">
        <f>IF(F65=0, "", IF(F65&lt;=29, 300, 800))</f>
        <v/>
      </c>
      <c r="K69" s="25" t="s">
        <v>5</v>
      </c>
      <c r="L69" s="79"/>
      <c r="M69" s="143"/>
      <c r="N69" s="162" t="s">
        <v>25</v>
      </c>
      <c r="O69" s="163"/>
      <c r="P69" s="164"/>
      <c r="Q69" s="48"/>
    </row>
    <row r="70" spans="1:19" ht="19.5" thickBot="1" x14ac:dyDescent="0.45">
      <c r="B70" s="37" t="s">
        <v>64</v>
      </c>
      <c r="J70" s="161"/>
      <c r="K70" s="161"/>
      <c r="L70" s="78"/>
      <c r="M70" s="144"/>
      <c r="N70" s="162" t="s">
        <v>26</v>
      </c>
      <c r="O70" s="163"/>
      <c r="P70" s="164"/>
      <c r="Q70" s="48"/>
    </row>
    <row r="71" spans="1:19" ht="20.25" thickTop="1" thickBot="1" x14ac:dyDescent="0.45">
      <c r="B71" s="96" t="s">
        <v>40</v>
      </c>
      <c r="C71" s="97"/>
      <c r="D71" s="97"/>
      <c r="E71" s="97"/>
      <c r="F71" s="97"/>
      <c r="G71" s="97"/>
      <c r="H71" s="97"/>
      <c r="I71" s="97"/>
      <c r="J71" s="72">
        <f>SUM(J66,J69)</f>
        <v>0</v>
      </c>
      <c r="K71" s="36" t="s">
        <v>5</v>
      </c>
      <c r="L71" s="80"/>
      <c r="M71" s="27" t="s">
        <v>27</v>
      </c>
      <c r="N71" s="171"/>
      <c r="O71" s="172"/>
      <c r="P71" s="173"/>
      <c r="Q71" s="49"/>
    </row>
    <row r="72" spans="1:19" ht="19.5" thickTop="1" x14ac:dyDescent="0.4">
      <c r="J72" s="160"/>
      <c r="K72" s="160"/>
    </row>
    <row r="78" spans="1:19" x14ac:dyDescent="0.4">
      <c r="K78" s="10"/>
      <c r="M78" s="10"/>
    </row>
  </sheetData>
  <sheetProtection algorithmName="SHA-512" hashValue="YpDYK/4Ye8ap/wYoV/0bSB6NqY1iH36BgcniaWvKO/sTYClVJH9z0JUKpatWaRU928YXD+EpMs1aTSE+UHZgZw==" saltValue="i1cLTD1h/HhVBenP/tHe7Q==" spinCount="100000" sheet="1" formatCells="0" formatColumns="0" formatRows="0" insertColumns="0" insertRows="0" insertHyperlinks="0" deleteColumns="0" deleteRows="0" sort="0" autoFilter="0" pivotTables="0"/>
  <mergeCells count="195">
    <mergeCell ref="B46:D46"/>
    <mergeCell ref="B47:D47"/>
    <mergeCell ref="B48:D48"/>
    <mergeCell ref="B49:D49"/>
    <mergeCell ref="I48:L48"/>
    <mergeCell ref="I49:L49"/>
    <mergeCell ref="I47:L47"/>
    <mergeCell ref="I44:L44"/>
    <mergeCell ref="I45:L45"/>
    <mergeCell ref="I46:L46"/>
    <mergeCell ref="B24:D24"/>
    <mergeCell ref="B25:D25"/>
    <mergeCell ref="B26:D26"/>
    <mergeCell ref="B27:D27"/>
    <mergeCell ref="B28:D28"/>
    <mergeCell ref="B29:D29"/>
    <mergeCell ref="B42:D42"/>
    <mergeCell ref="B43:D43"/>
    <mergeCell ref="B44:D44"/>
    <mergeCell ref="B16:D17"/>
    <mergeCell ref="I16:L17"/>
    <mergeCell ref="I18:L18"/>
    <mergeCell ref="I19:L19"/>
    <mergeCell ref="I20:L20"/>
    <mergeCell ref="I21:L21"/>
    <mergeCell ref="I22:L22"/>
    <mergeCell ref="I23:L23"/>
    <mergeCell ref="D18:D19"/>
    <mergeCell ref="E16:H16"/>
    <mergeCell ref="B18:C19"/>
    <mergeCell ref="B20:D20"/>
    <mergeCell ref="B21:D21"/>
    <mergeCell ref="B22:D22"/>
    <mergeCell ref="B23:D23"/>
    <mergeCell ref="I24:L24"/>
    <mergeCell ref="I25:L25"/>
    <mergeCell ref="I26:L26"/>
    <mergeCell ref="I27:L27"/>
    <mergeCell ref="I28:L28"/>
    <mergeCell ref="I29:L29"/>
    <mergeCell ref="J11:L11"/>
    <mergeCell ref="J12:L12"/>
    <mergeCell ref="J13:L13"/>
    <mergeCell ref="J14:L14"/>
    <mergeCell ref="M16:M17"/>
    <mergeCell ref="R45:S45"/>
    <mergeCell ref="R46:S46"/>
    <mergeCell ref="R47:S47"/>
    <mergeCell ref="R27:S27"/>
    <mergeCell ref="R28:S28"/>
    <mergeCell ref="R29:S29"/>
    <mergeCell ref="R30:S30"/>
    <mergeCell ref="R31:S31"/>
    <mergeCell ref="R32:S32"/>
    <mergeCell ref="N18:P18"/>
    <mergeCell ref="R18:S18"/>
    <mergeCell ref="R33:S33"/>
    <mergeCell ref="R34:S34"/>
    <mergeCell ref="R35:S35"/>
    <mergeCell ref="R19:S19"/>
    <mergeCell ref="R20:S20"/>
    <mergeCell ref="R21:S21"/>
    <mergeCell ref="R22:S22"/>
    <mergeCell ref="R23:S23"/>
    <mergeCell ref="R24:S24"/>
    <mergeCell ref="R25:S25"/>
    <mergeCell ref="R26:S26"/>
    <mergeCell ref="N19:P19"/>
    <mergeCell ref="N16:P17"/>
    <mergeCell ref="Q16:Q17"/>
    <mergeCell ref="R16:S17"/>
    <mergeCell ref="N38:P38"/>
    <mergeCell ref="N39:P39"/>
    <mergeCell ref="N40:P40"/>
    <mergeCell ref="R36:S36"/>
    <mergeCell ref="N24:P24"/>
    <mergeCell ref="N25:P25"/>
    <mergeCell ref="N26:P26"/>
    <mergeCell ref="N27:P27"/>
    <mergeCell ref="N28:P28"/>
    <mergeCell ref="N29:P29"/>
    <mergeCell ref="N30:P30"/>
    <mergeCell ref="N31:P31"/>
    <mergeCell ref="N23:P23"/>
    <mergeCell ref="N20:P20"/>
    <mergeCell ref="N21:P21"/>
    <mergeCell ref="N22:P22"/>
    <mergeCell ref="J68:K68"/>
    <mergeCell ref="J72:K72"/>
    <mergeCell ref="J70:K70"/>
    <mergeCell ref="N55:P55"/>
    <mergeCell ref="N56:P56"/>
    <mergeCell ref="N57:P57"/>
    <mergeCell ref="N58:P58"/>
    <mergeCell ref="N59:P59"/>
    <mergeCell ref="N60:P60"/>
    <mergeCell ref="N61:P61"/>
    <mergeCell ref="N62:P62"/>
    <mergeCell ref="N63:P63"/>
    <mergeCell ref="N64:P64"/>
    <mergeCell ref="N65:P65"/>
    <mergeCell ref="N66:P66"/>
    <mergeCell ref="N67:P67"/>
    <mergeCell ref="N68:P68"/>
    <mergeCell ref="N69:P69"/>
    <mergeCell ref="N70:P70"/>
    <mergeCell ref="L66:L67"/>
    <mergeCell ref="J66:J67"/>
    <mergeCell ref="K66:K67"/>
    <mergeCell ref="N71:P71"/>
    <mergeCell ref="M58:M70"/>
    <mergeCell ref="R49:S49"/>
    <mergeCell ref="N49:P49"/>
    <mergeCell ref="N42:P42"/>
    <mergeCell ref="R48:S48"/>
    <mergeCell ref="R37:S37"/>
    <mergeCell ref="R38:S38"/>
    <mergeCell ref="R39:S39"/>
    <mergeCell ref="R40:S40"/>
    <mergeCell ref="R41:S41"/>
    <mergeCell ref="R42:S42"/>
    <mergeCell ref="R43:S43"/>
    <mergeCell ref="R44:S44"/>
    <mergeCell ref="M55:M57"/>
    <mergeCell ref="N41:P41"/>
    <mergeCell ref="N32:P32"/>
    <mergeCell ref="N33:P33"/>
    <mergeCell ref="N34:P34"/>
    <mergeCell ref="N35:P35"/>
    <mergeCell ref="N36:P36"/>
    <mergeCell ref="N37:P37"/>
    <mergeCell ref="B69:I69"/>
    <mergeCell ref="I38:L38"/>
    <mergeCell ref="N47:P47"/>
    <mergeCell ref="N48:P48"/>
    <mergeCell ref="N43:P43"/>
    <mergeCell ref="N44:P44"/>
    <mergeCell ref="N45:P45"/>
    <mergeCell ref="N46:P46"/>
    <mergeCell ref="I39:L39"/>
    <mergeCell ref="I40:L40"/>
    <mergeCell ref="I41:L41"/>
    <mergeCell ref="I42:L42"/>
    <mergeCell ref="I43:L43"/>
    <mergeCell ref="B57:E57"/>
    <mergeCell ref="B66:I67"/>
    <mergeCell ref="F58:G58"/>
    <mergeCell ref="B71:I71"/>
    <mergeCell ref="F64:G64"/>
    <mergeCell ref="F63:G63"/>
    <mergeCell ref="F65:G65"/>
    <mergeCell ref="F62:G62"/>
    <mergeCell ref="F61:G61"/>
    <mergeCell ref="F60:G60"/>
    <mergeCell ref="F59:G59"/>
    <mergeCell ref="B1:S1"/>
    <mergeCell ref="N11:Q11"/>
    <mergeCell ref="N12:Q12"/>
    <mergeCell ref="N13:Q13"/>
    <mergeCell ref="M14:Q14"/>
    <mergeCell ref="B3:B9"/>
    <mergeCell ref="M54:P54"/>
    <mergeCell ref="I3:Q3"/>
    <mergeCell ref="I4:Q4"/>
    <mergeCell ref="I5:Q5"/>
    <mergeCell ref="I6:Q6"/>
    <mergeCell ref="I7:Q7"/>
    <mergeCell ref="I8:Q8"/>
    <mergeCell ref="I9:Q9"/>
    <mergeCell ref="B11:H14"/>
    <mergeCell ref="R3:S14"/>
    <mergeCell ref="B52:C55"/>
    <mergeCell ref="D52:K55"/>
    <mergeCell ref="B50:D50"/>
    <mergeCell ref="B38:D38"/>
    <mergeCell ref="B39:D39"/>
    <mergeCell ref="B40:D40"/>
    <mergeCell ref="B41:D41"/>
    <mergeCell ref="I30:L30"/>
    <mergeCell ref="I31:L31"/>
    <mergeCell ref="I32:L32"/>
    <mergeCell ref="I33:L33"/>
    <mergeCell ref="I34:L34"/>
    <mergeCell ref="B30:D30"/>
    <mergeCell ref="B31:D31"/>
    <mergeCell ref="I35:L35"/>
    <mergeCell ref="I36:L36"/>
    <mergeCell ref="I37:L37"/>
    <mergeCell ref="B32:D32"/>
    <mergeCell ref="B33:D33"/>
    <mergeCell ref="B34:D34"/>
    <mergeCell ref="B35:D35"/>
    <mergeCell ref="B36:D36"/>
    <mergeCell ref="B37:D37"/>
    <mergeCell ref="B45:D45"/>
  </mergeCells>
  <phoneticPr fontId="2"/>
  <pageMargins left="0.25" right="0.25" top="0.75" bottom="0.75" header="0.3" footer="0.3"/>
  <pageSetup paperSize="8" scale="69" orientation="portrait" r:id="rId1"/>
  <drawing r:id="rId2"/>
  <legacyDrawing r:id="rId3"/>
  <controls>
    <mc:AlternateContent xmlns:mc="http://schemas.openxmlformats.org/markup-compatibility/2006">
      <mc:Choice Requires="x14">
        <control shapeId="1066" r:id="rId4" name="CheckBox1">
          <controlPr locked="0" defaultSize="0" autoLine="0" r:id="rId5">
            <anchor moveWithCells="1">
              <from>
                <xdr:col>8</xdr:col>
                <xdr:colOff>152400</xdr:colOff>
                <xdr:row>10</xdr:row>
                <xdr:rowOff>66675</xdr:rowOff>
              </from>
              <to>
                <xdr:col>8</xdr:col>
                <xdr:colOff>514350</xdr:colOff>
                <xdr:row>10</xdr:row>
                <xdr:rowOff>266700</xdr:rowOff>
              </to>
            </anchor>
          </controlPr>
        </control>
      </mc:Choice>
      <mc:Fallback>
        <control shapeId="1066" r:id="rId4" name="CheckBox1"/>
      </mc:Fallback>
    </mc:AlternateContent>
    <mc:AlternateContent xmlns:mc="http://schemas.openxmlformats.org/markup-compatibility/2006">
      <mc:Choice Requires="x14">
        <control shapeId="1068" r:id="rId6" name="CheckBox2">
          <controlPr locked="0" defaultSize="0" autoLine="0" r:id="rId7">
            <anchor moveWithCells="1">
              <from>
                <xdr:col>8</xdr:col>
                <xdr:colOff>152400</xdr:colOff>
                <xdr:row>11</xdr:row>
                <xdr:rowOff>47625</xdr:rowOff>
              </from>
              <to>
                <xdr:col>8</xdr:col>
                <xdr:colOff>514350</xdr:colOff>
                <xdr:row>11</xdr:row>
                <xdr:rowOff>257175</xdr:rowOff>
              </to>
            </anchor>
          </controlPr>
        </control>
      </mc:Choice>
      <mc:Fallback>
        <control shapeId="1068" r:id="rId6" name="CheckBox2"/>
      </mc:Fallback>
    </mc:AlternateContent>
    <mc:AlternateContent xmlns:mc="http://schemas.openxmlformats.org/markup-compatibility/2006">
      <mc:Choice Requires="x14">
        <control shapeId="1070" r:id="rId8" name="CheckBox4">
          <controlPr locked="0" defaultSize="0" autoLine="0" r:id="rId9">
            <anchor moveWithCells="1">
              <from>
                <xdr:col>8</xdr:col>
                <xdr:colOff>152400</xdr:colOff>
                <xdr:row>12</xdr:row>
                <xdr:rowOff>57150</xdr:rowOff>
              </from>
              <to>
                <xdr:col>8</xdr:col>
                <xdr:colOff>523875</xdr:colOff>
                <xdr:row>12</xdr:row>
                <xdr:rowOff>266700</xdr:rowOff>
              </to>
            </anchor>
          </controlPr>
        </control>
      </mc:Choice>
      <mc:Fallback>
        <control shapeId="1070" r:id="rId8" name="CheckBox4"/>
      </mc:Fallback>
    </mc:AlternateContent>
    <mc:AlternateContent xmlns:mc="http://schemas.openxmlformats.org/markup-compatibility/2006">
      <mc:Choice Requires="x14">
        <control shapeId="1071" r:id="rId10" name="CheckBox5">
          <controlPr locked="0" defaultSize="0" autoLine="0" r:id="rId11">
            <anchor moveWithCells="1">
              <from>
                <xdr:col>8</xdr:col>
                <xdr:colOff>152400</xdr:colOff>
                <xdr:row>13</xdr:row>
                <xdr:rowOff>57150</xdr:rowOff>
              </from>
              <to>
                <xdr:col>8</xdr:col>
                <xdr:colOff>523875</xdr:colOff>
                <xdr:row>13</xdr:row>
                <xdr:rowOff>276225</xdr:rowOff>
              </to>
            </anchor>
          </controlPr>
        </control>
      </mc:Choice>
      <mc:Fallback>
        <control shapeId="1071" r:id="rId10" name="CheckBox5"/>
      </mc:Fallback>
    </mc:AlternateContent>
    <mc:AlternateContent xmlns:mc="http://schemas.openxmlformats.org/markup-compatibility/2006">
      <mc:Choice Requires="x14">
        <control shapeId="1072" r:id="rId12" name="CheckBox6">
          <controlPr locked="0" defaultSize="0" autoLine="0" r:id="rId13">
            <anchor moveWithCells="1">
              <from>
                <xdr:col>12</xdr:col>
                <xdr:colOff>133350</xdr:colOff>
                <xdr:row>10</xdr:row>
                <xdr:rowOff>76200</xdr:rowOff>
              </from>
              <to>
                <xdr:col>12</xdr:col>
                <xdr:colOff>504825</xdr:colOff>
                <xdr:row>10</xdr:row>
                <xdr:rowOff>276225</xdr:rowOff>
              </to>
            </anchor>
          </controlPr>
        </control>
      </mc:Choice>
      <mc:Fallback>
        <control shapeId="1072" r:id="rId12" name="CheckBox6"/>
      </mc:Fallback>
    </mc:AlternateContent>
    <mc:AlternateContent xmlns:mc="http://schemas.openxmlformats.org/markup-compatibility/2006">
      <mc:Choice Requires="x14">
        <control shapeId="1073" r:id="rId14" name="CheckBox7">
          <controlPr locked="0" defaultSize="0" autoLine="0" r:id="rId15">
            <anchor moveWithCells="1">
              <from>
                <xdr:col>12</xdr:col>
                <xdr:colOff>133350</xdr:colOff>
                <xdr:row>11</xdr:row>
                <xdr:rowOff>57150</xdr:rowOff>
              </from>
              <to>
                <xdr:col>12</xdr:col>
                <xdr:colOff>495300</xdr:colOff>
                <xdr:row>11</xdr:row>
                <xdr:rowOff>276225</xdr:rowOff>
              </to>
            </anchor>
          </controlPr>
        </control>
      </mc:Choice>
      <mc:Fallback>
        <control shapeId="1073" r:id="rId14" name="CheckBox7"/>
      </mc:Fallback>
    </mc:AlternateContent>
    <mc:AlternateContent xmlns:mc="http://schemas.openxmlformats.org/markup-compatibility/2006">
      <mc:Choice Requires="x14">
        <control shapeId="1074" r:id="rId16" name="CheckBox8">
          <controlPr locked="0" defaultSize="0" autoLine="0" r:id="rId17">
            <anchor moveWithCells="1">
              <from>
                <xdr:col>12</xdr:col>
                <xdr:colOff>133350</xdr:colOff>
                <xdr:row>12</xdr:row>
                <xdr:rowOff>57150</xdr:rowOff>
              </from>
              <to>
                <xdr:col>12</xdr:col>
                <xdr:colOff>504825</xdr:colOff>
                <xdr:row>12</xdr:row>
                <xdr:rowOff>276225</xdr:rowOff>
              </to>
            </anchor>
          </controlPr>
        </control>
      </mc:Choice>
      <mc:Fallback>
        <control shapeId="1074" r:id="rId16" name="CheckBox8"/>
      </mc:Fallback>
    </mc:AlternateContent>
    <mc:AlternateContent xmlns:mc="http://schemas.openxmlformats.org/markup-compatibility/2006">
      <mc:Choice Requires="x14">
        <control shapeId="1076" r:id="rId18" name="CheckBox3">
          <controlPr defaultSize="0" autoLine="0" r:id="rId19">
            <anchor moveWithCells="1">
              <from>
                <xdr:col>1</xdr:col>
                <xdr:colOff>381000</xdr:colOff>
                <xdr:row>17</xdr:row>
                <xdr:rowOff>133350</xdr:rowOff>
              </from>
              <to>
                <xdr:col>2</xdr:col>
                <xdr:colOff>609600</xdr:colOff>
                <xdr:row>18</xdr:row>
                <xdr:rowOff>95250</xdr:rowOff>
              </to>
            </anchor>
          </controlPr>
        </control>
      </mc:Choice>
      <mc:Fallback>
        <control shapeId="1076" r:id="rId1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瑞生</dc:creator>
  <cp:lastModifiedBy>長谷川 瑞生</cp:lastModifiedBy>
  <cp:lastPrinted>2024-06-18T12:02:03Z</cp:lastPrinted>
  <dcterms:created xsi:type="dcterms:W3CDTF">2024-06-14T00:56:19Z</dcterms:created>
  <dcterms:modified xsi:type="dcterms:W3CDTF">2024-06-26T02:50:18Z</dcterms:modified>
</cp:coreProperties>
</file>